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d.docs.live.net/3bff1895ee1c560f/San Luis de la Paz/japasp/2025 3er Trimestre/2. Inf Presupuestal/"/>
    </mc:Choice>
  </mc:AlternateContent>
  <xr:revisionPtr revIDLastSave="0" documentId="11_11E60D32F32C3CF19D74106635ACA27F1366AA05" xr6:coauthVersionLast="47" xr6:coauthVersionMax="47" xr10:uidLastSave="{00000000-0000-0000-0000-000000000000}"/>
  <bookViews>
    <workbookView xWindow="2685" yWindow="2685" windowWidth="21600" windowHeight="11295" tabRatio="885" activeTab="2" xr2:uid="{00000000-000D-0000-FFFF-FFFF00000000}"/>
  </bookViews>
  <sheets>
    <sheet name="CA" sheetId="1" r:id="rId1"/>
    <sheet name="CTG" sheetId="2" r:id="rId2"/>
    <sheet name="COG" sheetId="3" r:id="rId3"/>
    <sheet name="CFG"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4" l="1"/>
  <c r="G16" i="4"/>
  <c r="G42" i="4" s="1"/>
  <c r="F16" i="4"/>
  <c r="F42" i="4" s="1"/>
  <c r="E16" i="4"/>
  <c r="E42" i="4" s="1"/>
  <c r="D16" i="4"/>
  <c r="D42" i="4" s="1"/>
  <c r="C16" i="4"/>
  <c r="C42" i="4" s="1"/>
  <c r="B16" i="4"/>
  <c r="B42" i="4" s="1"/>
  <c r="G77" i="3"/>
  <c r="G76" i="3"/>
  <c r="G75" i="3"/>
  <c r="G74" i="3"/>
  <c r="G73" i="3"/>
  <c r="G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7" i="3"/>
  <c r="G6" i="3"/>
  <c r="G5" i="3"/>
  <c r="F16" i="2"/>
  <c r="E16" i="2"/>
  <c r="D16" i="2"/>
  <c r="C16" i="2"/>
  <c r="B16" i="2"/>
  <c r="G14" i="2"/>
  <c r="G12" i="2"/>
  <c r="G10" i="2"/>
  <c r="G8" i="2"/>
  <c r="G6" i="2"/>
  <c r="G16" i="2" s="1"/>
  <c r="G52" i="1"/>
  <c r="G38" i="1"/>
  <c r="F30" i="1"/>
  <c r="E30" i="1"/>
  <c r="D30" i="1"/>
  <c r="C30" i="1"/>
  <c r="B30" i="1"/>
  <c r="G25" i="1"/>
  <c r="G30" i="1" s="1"/>
  <c r="F16" i="1"/>
  <c r="E16" i="1"/>
  <c r="D16" i="1"/>
  <c r="C16" i="1"/>
  <c r="B16" i="1"/>
  <c r="G15" i="1"/>
  <c r="G14" i="1"/>
  <c r="G13" i="1"/>
  <c r="G12" i="1"/>
  <c r="G11" i="1"/>
  <c r="G10" i="1"/>
  <c r="G9" i="1"/>
  <c r="G8" i="1"/>
  <c r="G7" i="1"/>
  <c r="G16" i="1" l="1"/>
</calcChain>
</file>

<file path=xl/sharedStrings.xml><?xml version="1.0" encoding="utf-8"?>
<sst xmlns="http://schemas.openxmlformats.org/spreadsheetml/2006/main" count="225" uniqueCount="147">
  <si>
    <t>JUNTA MUNICIPAL DE AGUA POTABLE Y SANEAMIENTO DE SAN LUIS DE LA PAZ
Estado Analítico del Ejercicio del Presupuesto de Egresos
Clasificación Administrativa
Del 01 DE ENERO 2025 al 30 DE SEPTIEMBRE DE 2025</t>
  </si>
  <si>
    <t>Egresos</t>
  </si>
  <si>
    <t>Subejercicio</t>
  </si>
  <si>
    <t>Concepto</t>
  </si>
  <si>
    <t>Aprobado</t>
  </si>
  <si>
    <t>Ampliaciones/ (Reducciones)</t>
  </si>
  <si>
    <t>Modificado</t>
  </si>
  <si>
    <t>Devengado</t>
  </si>
  <si>
    <t>Pagado</t>
  </si>
  <si>
    <t>3 = (1 + 2 )</t>
  </si>
  <si>
    <t>6 = ( 3 - 4 )</t>
  </si>
  <si>
    <t>ADMINISTRACION</t>
  </si>
  <si>
    <t>MANTENIMIENTO</t>
  </si>
  <si>
    <t>OPERATIVO</t>
  </si>
  <si>
    <t>ZONAS RURALES</t>
  </si>
  <si>
    <t>CONTROL DE CALIDAD</t>
  </si>
  <si>
    <t>PLANTA DE TRATAMIENTO</t>
  </si>
  <si>
    <t>POTABILIZADORA</t>
  </si>
  <si>
    <t>PRODDER</t>
  </si>
  <si>
    <t>INVERSIONES</t>
  </si>
  <si>
    <t>Total del Gasto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</si>
  <si>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</si>
  <si>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</si>
  <si>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</si>
  <si>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</si>
  <si>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</si>
  <si>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</si>
  <si>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</si>
  <si>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</si>
  <si>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</si>
  <si>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Finanacieras No Monetarias con Participacion Estatal Mayoritaria</t>
  </si>
  <si>
    <t>Fideicomisos Financieros Públicos con Participación Estatal Mayoritaria</t>
  </si>
  <si>
    <t>JUNTA MUNICIPAL DE AGUA POTABLE Y SANEAMIENTO DE SAN LUIS DE LA PAZ
Estado Analítico del Ejercicio del Presupuesto de Egresos
Clasificación Económica (por Tipo de Gasto)
Del 01 DE ENERO 2025 al 30 DE SEPTIEMBRE DE 2025</t>
  </si>
  <si>
    <t>Gasto Corriente</t>
  </si>
  <si>
    <t>Gasto de Capital</t>
  </si>
  <si>
    <t>Amortización de la Deuda y Disminución de Pasivos</t>
  </si>
  <si>
    <t>Pensiones y Jubilaciones</t>
  </si>
  <si>
    <t>Participaciones</t>
  </si>
  <si>
    <t>JUNTA MUNICIPAL DE AGUA POTABLE Y SANEAMIENTO DE SAN LUIS DE LA PAZ
Estado Analítico del Ejercicio del Presupuesto de Egresos
Clasificación por Objeto del Gasto (Capítulo y Concepto)
Del 01 DE ENERO 2025 al 30 DE SEPTIEMBRE DE 2025</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</si>
  <si>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</si>
  <si>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</si>
  <si>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</si>
  <si>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</si>
  <si>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</si>
  <si>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</si>
  <si>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</si>
  <si>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</si>
  <si>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</si>
  <si>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</si>
  <si>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</si>
  <si>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</si>
  <si>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</si>
  <si>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</si>
  <si>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</si>
  <si>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</si>
  <si>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</si>
  <si>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</si>
  <si>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</si>
  <si>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</si>
  <si>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</si>
  <si>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</si>
  <si>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</si>
  <si>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</si>
  <si>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</si>
  <si>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</si>
  <si>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</si>
  <si>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</si>
  <si>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</si>
  <si>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</si>
  <si>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Transferencias al Resto del Sector Público</t>
  </si>
  <si>
    <t>Subsidios y Subvenciones</t>
  </si>
  <si>
    <t>Ayudas Sociales</t>
  </si>
  <si>
    <t>Transferencias a Fideicomisos, Mandatos y Otros Análogos</t>
  </si>
  <si>
    <t>Transferencias a la Seguridad Social</t>
  </si>
  <si>
    <t>Donativos</t>
  </si>
  <si>
    <t>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</si>
  <si>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</si>
  <si>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</si>
  <si>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</si>
  <si>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</si>
  <si>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</si>
  <si>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</si>
  <si>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</si>
  <si>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</si>
  <si>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</si>
  <si>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</si>
  <si>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Inversión Pública</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</si>
  <si>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</si>
  <si>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</si>
  <si>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</si>
  <si>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</si>
  <si>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</si>
  <si>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</si>
  <si>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</si>
  <si>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</si>
  <si>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</si>
  <si>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</si>
  <si>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</si>
  <si>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Participaciones y Aportaciones</t>
  </si>
  <si>
    <t>Aportaciones</t>
  </si>
  <si>
    <t>Convenios</t>
  </si>
  <si>
    <t>Deuda Pública</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</si>
  <si>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</si>
  <si>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</si>
  <si>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</si>
  <si>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</si>
  <si>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</si>
  <si>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</si>
  <si>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</si>
  <si>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JUNTA MUNICIPAL DE AGUA POTABLE Y SANEAMIENTO DE SAN LUIS DE LA PAZ
Estado Analítico del Ejercicio del Presupuesto de Egresos
Clasificación Funcional (Finalidad y Función)
Del 01 DE ENERO 2025 al 30 DE SEPTIEMBRE DE 2025</t>
  </si>
  <si>
    <t>Gobierno</t>
  </si>
  <si>
    <t>Legislación</t>
  </si>
  <si>
    <t>Justicia</t>
  </si>
  <si>
    <t>Coordinación de la Politica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</si>
  <si>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</si>
  <si>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</si>
  <si>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</si>
  <si>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</si>
  <si>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</si>
  <si>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</si>
  <si>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</si>
  <si>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</si>
  <si>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</si>
  <si>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</si>
  <si>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</si>
  <si>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</si>
  <si>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</si>
  <si>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</si>
  <si>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</si>
  <si>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</si>
  <si>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</si>
  <si>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</si>
  <si>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</si>
  <si>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</si>
  <si>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</si>
  <si>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</si>
  <si>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</si>
  <si>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</si>
  <si>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</si>
  <si>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</si>
  <si>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</si>
  <si>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____________________________________________</t>
  </si>
  <si>
    <t>_________________________________________</t>
  </si>
  <si>
    <t>ING.JOSE ROBERTO REGALADO ARREOLA</t>
  </si>
  <si>
    <t xml:space="preserve">C.P. JOSÉ JESÚS RIVERA MORALES </t>
  </si>
  <si>
    <t>DIRECTOR GENERAL DE LA JAPASP</t>
  </si>
  <si>
    <t>ENCARAGADO DE CONTABILIDAD DE LA JAPASP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</si>
</sst>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0" x14ac:knownFonts="1">
    <font>
      <sz val="8"/>
      <color theme="1"/>
      <name val="Arial"/>
      <family val="2"/>
    </font>
    <font>
      <sz val="10"/>
      <name val="Arial"/>
      <family val="2"/>
    </font>
    <font>
      <sz val="8"/>
      <name val="Arial"/>
      <family val="2"/>
    </font>
    <font>
      <sz val="11"/>
      <color indexed="8"/>
      <name val="Calibri"/>
      <family val="2"/>
    </font>
    <font>
      <sz val="11"/>
      <color theme="1"/>
      <name val="Calibri"/>
      <family val="2"/>
      <scheme val="minor"/>
    </font>
    <font>
      <sz val="10"/>
      <color theme="1"/>
      <name val="Times New Roman"/>
      <family val="2"/>
    </font>
    <font>
      <b/>
      <sz val="8"/>
      <name val="Arial"/>
      <family val="2"/>
    </font>
    <font>
      <sz val="8"/>
      <color rgb="FF000000"/>
      <name val="MS Sans Serif"/>
      <family val="2"/>
    </font>
    <font>
      <b/>
      <sz val="8"/>
      <color theme="1"/>
      <name val="Arial"/>
      <family val="2"/>
    </font>
    <font>
      <sz val="8"/>
      <color theme="1"/>
      <name val="Arial"/>
      <family val="2"/>
    </font>
  </fonts>
  <fills count="4">
    <fill>
      <patternFill patternType="none"/>
    </fill>
    <fill>
      <patternFill patternType="gray125"/>
    </fill>
    <fill>
      <patternFill patternType="solid">
        <fgColor rgb="FFFFFFFF"/>
        <bgColor indexed="8"/>
      </patternFill>
    </fill>
    <fill>
      <patternFill patternType="solid">
        <fgColor theme="4" tint="0.39997558519241921"/>
        <bgColor indexed="64"/>
      </patternFill>
    </fill>
  </fills>
  <borders count="13">
    <border>
      <left/>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6">
    <xf numFmtId="0" fontId="0" fillId="0" borderId="0"/>
    <xf numFmtId="164" fontId="1" fillId="0" borderId="0"/>
    <xf numFmtId="43" fontId="4" fillId="0" borderId="0"/>
    <xf numFmtId="43" fontId="3" fillId="0" borderId="0"/>
    <xf numFmtId="43" fontId="3" fillId="0" borderId="0"/>
    <xf numFmtId="43" fontId="4" fillId="0" borderId="0"/>
    <xf numFmtId="44" fontId="1" fillId="0" borderId="0"/>
    <xf numFmtId="0" fontId="4" fillId="0" borderId="0"/>
    <xf numFmtId="0" fontId="1" fillId="0" borderId="0"/>
    <xf numFmtId="0" fontId="5" fillId="0" borderId="0"/>
    <xf numFmtId="0" fontId="1" fillId="0" borderId="0"/>
    <xf numFmtId="0" fontId="1" fillId="0" borderId="0"/>
    <xf numFmtId="0" fontId="1" fillId="0" borderId="0"/>
    <xf numFmtId="0" fontId="1" fillId="0" borderId="0"/>
    <xf numFmtId="0" fontId="4" fillId="0" borderId="0"/>
    <xf numFmtId="0" fontId="4" fillId="0" borderId="0"/>
  </cellStyleXfs>
  <cellXfs count="49">
    <xf numFmtId="0" fontId="0" fillId="0" borderId="0" xfId="0"/>
    <xf numFmtId="0" fontId="0" fillId="0" borderId="0" xfId="0" applyProtection="1">
      <protection locked="0"/>
    </xf>
    <xf numFmtId="0" fontId="6" fillId="0" borderId="4" xfId="0" applyFont="1" applyBorder="1" applyAlignment="1" applyProtection="1">
      <alignment horizontal="left"/>
      <protection locked="0"/>
    </xf>
    <xf numFmtId="4" fontId="2" fillId="0" borderId="10" xfId="0" applyNumberFormat="1" applyFont="1" applyBorder="1" applyProtection="1">
      <protection locked="0"/>
    </xf>
    <xf numFmtId="4" fontId="2" fillId="0" borderId="12" xfId="0" applyNumberFormat="1" applyFont="1" applyBorder="1" applyProtection="1">
      <protection locked="0"/>
    </xf>
    <xf numFmtId="0" fontId="2" fillId="0" borderId="0" xfId="0" applyFont="1"/>
    <xf numFmtId="0" fontId="2" fillId="0" borderId="4" xfId="0" applyFont="1" applyBorder="1"/>
    <xf numFmtId="0" fontId="2" fillId="0" borderId="10" xfId="0" applyFont="1" applyBorder="1" applyProtection="1">
      <protection locked="0"/>
    </xf>
    <xf numFmtId="0" fontId="2" fillId="0" borderId="12" xfId="0" applyFont="1" applyBorder="1" applyProtection="1">
      <protection locked="0"/>
    </xf>
    <xf numFmtId="0" fontId="2" fillId="0" borderId="11" xfId="0" applyFont="1" applyBorder="1" applyProtection="1">
      <protection locked="0"/>
    </xf>
    <xf numFmtId="4" fontId="6" fillId="0" borderId="6" xfId="0" applyNumberFormat="1" applyFont="1" applyBorder="1" applyProtection="1">
      <protection locked="0"/>
    </xf>
    <xf numFmtId="0" fontId="2" fillId="0" borderId="2" xfId="9" applyFont="1" applyBorder="1" applyAlignment="1">
      <alignment horizontal="center" vertical="center"/>
    </xf>
    <xf numFmtId="0" fontId="2" fillId="0" borderId="5" xfId="0" applyFont="1" applyBorder="1" applyProtection="1">
      <protection locked="0"/>
    </xf>
    <xf numFmtId="0" fontId="6" fillId="0" borderId="0" xfId="9" applyFont="1" applyAlignment="1" applyProtection="1">
      <alignment horizontal="center" vertical="center" wrapText="1"/>
      <protection locked="0"/>
    </xf>
    <xf numFmtId="0" fontId="0" fillId="0" borderId="9" xfId="0" applyBorder="1" applyProtection="1">
      <protection locked="0"/>
    </xf>
    <xf numFmtId="0" fontId="0" fillId="0" borderId="0" xfId="0" applyAlignment="1" applyProtection="1">
      <alignment wrapText="1"/>
      <protection locked="0"/>
    </xf>
    <xf numFmtId="0" fontId="0" fillId="0" borderId="4" xfId="0" applyBorder="1" applyProtection="1">
      <protection locked="0"/>
    </xf>
    <xf numFmtId="4" fontId="0" fillId="0" borderId="10" xfId="0" applyNumberFormat="1" applyBorder="1" applyProtection="1">
      <protection locked="0"/>
    </xf>
    <xf numFmtId="4" fontId="0" fillId="0" borderId="12" xfId="0" applyNumberFormat="1" applyBorder="1" applyProtection="1">
      <protection locked="0"/>
    </xf>
    <xf numFmtId="4" fontId="0" fillId="0" borderId="11" xfId="0" applyNumberFormat="1" applyBorder="1" applyProtection="1">
      <protection locked="0"/>
    </xf>
    <xf numFmtId="4" fontId="2" fillId="0" borderId="10" xfId="9" applyNumberFormat="1" applyFont="1" applyBorder="1" applyAlignment="1">
      <alignment horizontal="center" vertical="center" wrapText="1"/>
    </xf>
    <xf numFmtId="0" fontId="6" fillId="0" borderId="1" xfId="0" applyFont="1" applyBorder="1" applyAlignment="1">
      <alignment horizontal="left" vertical="center"/>
    </xf>
    <xf numFmtId="0" fontId="2" fillId="0" borderId="0" xfId="0" applyFont="1" applyAlignment="1">
      <alignment horizontal="left" wrapText="1"/>
    </xf>
    <xf numFmtId="0" fontId="2" fillId="0" borderId="0" xfId="0" applyFont="1" applyAlignment="1">
      <alignment wrapText="1"/>
    </xf>
    <xf numFmtId="0" fontId="6" fillId="0" borderId="7" xfId="0" applyFont="1" applyBorder="1" applyAlignment="1" applyProtection="1">
      <alignment horizontal="left"/>
      <protection locked="0"/>
    </xf>
    <xf numFmtId="4" fontId="6" fillId="0" borderId="11" xfId="0" applyNumberFormat="1" applyFont="1" applyBorder="1" applyProtection="1">
      <protection locked="0"/>
    </xf>
    <xf numFmtId="0" fontId="7" fillId="2" borderId="3" xfId="0" applyFont="1" applyFill="1" applyBorder="1" applyAlignment="1">
      <alignment horizontal="left" vertical="top" wrapText="1"/>
    </xf>
    <xf numFmtId="0" fontId="6" fillId="0" borderId="1" xfId="0" applyFont="1" applyBorder="1" applyAlignment="1">
      <alignment horizontal="left"/>
    </xf>
    <xf numFmtId="0" fontId="2" fillId="0" borderId="0" xfId="0" applyFont="1" applyAlignment="1">
      <alignment horizontal="left" indent="2"/>
    </xf>
    <xf numFmtId="0" fontId="2" fillId="0" borderId="4" xfId="0" applyFont="1" applyBorder="1" applyAlignment="1">
      <alignment horizontal="left" indent="2"/>
    </xf>
    <xf numFmtId="0" fontId="6" fillId="0" borderId="4" xfId="0" applyFont="1" applyBorder="1" applyAlignment="1" applyProtection="1">
      <alignment horizontal="left" indent="2"/>
      <protection locked="0"/>
    </xf>
    <xf numFmtId="0" fontId="0" fillId="0" borderId="1" xfId="0" applyBorder="1" applyAlignment="1" applyProtection="1">
      <alignment horizontal="left" indent="1"/>
      <protection locked="0"/>
    </xf>
    <xf numFmtId="0" fontId="2" fillId="0" borderId="0" xfId="0" applyFont="1" applyAlignment="1">
      <alignment horizontal="left" wrapText="1" indent="1"/>
    </xf>
    <xf numFmtId="4" fontId="0" fillId="0" borderId="6" xfId="0" applyNumberFormat="1" applyBorder="1" applyProtection="1">
      <protection locked="0"/>
    </xf>
    <xf numFmtId="0" fontId="6" fillId="3" borderId="2" xfId="9" applyFont="1" applyFill="1" applyBorder="1" applyAlignment="1">
      <alignment vertical="center"/>
    </xf>
    <xf numFmtId="0" fontId="6" fillId="3" borderId="3" xfId="9" applyFont="1" applyFill="1" applyBorder="1" applyAlignment="1">
      <alignment horizontal="center" vertical="center"/>
    </xf>
    <xf numFmtId="4" fontId="6" fillId="3" borderId="6" xfId="9" applyNumberFormat="1" applyFont="1" applyFill="1" applyBorder="1" applyAlignment="1">
      <alignment horizontal="center" vertical="center" wrapText="1"/>
    </xf>
    <xf numFmtId="0" fontId="6" fillId="3" borderId="5" xfId="9" applyFont="1" applyFill="1" applyBorder="1" applyAlignment="1">
      <alignment vertical="center"/>
    </xf>
    <xf numFmtId="0" fontId="6" fillId="3" borderId="6" xfId="9" applyFont="1" applyFill="1" applyBorder="1" applyAlignment="1">
      <alignment horizontal="center" vertical="center" wrapText="1"/>
    </xf>
    <xf numFmtId="0" fontId="9" fillId="0" borderId="0" xfId="7" applyFont="1" applyAlignment="1" applyProtection="1">
      <alignment vertical="top"/>
      <protection locked="0"/>
    </xf>
    <xf numFmtId="0" fontId="6" fillId="3" borderId="6" xfId="9" applyFont="1" applyFill="1" applyBorder="1" applyAlignment="1" applyProtection="1">
      <alignment horizontal="center" vertical="center" wrapText="1"/>
      <protection locked="0"/>
    </xf>
    <xf numFmtId="0" fontId="0" fillId="3" borderId="7" xfId="0" applyFill="1" applyBorder="1"/>
    <xf numFmtId="0" fontId="0" fillId="3" borderId="8" xfId="0" applyFill="1" applyBorder="1"/>
    <xf numFmtId="4" fontId="6" fillId="3" borderId="6" xfId="9" applyNumberFormat="1" applyFont="1" applyFill="1" applyBorder="1" applyAlignment="1">
      <alignment horizontal="center" vertical="center" wrapText="1"/>
    </xf>
    <xf numFmtId="0" fontId="0" fillId="3" borderId="11" xfId="0" applyFill="1" applyBorder="1"/>
    <xf numFmtId="0" fontId="6" fillId="3" borderId="8" xfId="9" applyFont="1" applyFill="1" applyBorder="1" applyAlignment="1" applyProtection="1">
      <alignment horizontal="center" vertical="center" wrapText="1"/>
      <protection locked="0"/>
    </xf>
    <xf numFmtId="0" fontId="8" fillId="3" borderId="10" xfId="0" applyFont="1" applyFill="1" applyBorder="1" applyAlignment="1" applyProtection="1">
      <alignment horizontal="center" wrapText="1"/>
      <protection locked="0"/>
    </xf>
    <xf numFmtId="0" fontId="0" fillId="3" borderId="9" xfId="0" applyFill="1" applyBorder="1"/>
    <xf numFmtId="0" fontId="0" fillId="3" borderId="2" xfId="0" applyFill="1" applyBorder="1"/>
  </cellXfs>
  <cellStyles count="16">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1"/>
  <sheetViews>
    <sheetView showGridLines="0" workbookViewId="0">
      <selection activeCell="A58" sqref="A58:E63"/>
    </sheetView>
  </sheetViews>
  <sheetFormatPr baseColWidth="10" defaultColWidth="12" defaultRowHeight="11.25" x14ac:dyDescent="0.2"/>
  <cols>
    <col min="1" max="1" width="60.83203125" style="1" customWidth="1"/>
    <col min="2" max="7" width="18.33203125" style="1" customWidth="1"/>
    <col min="8" max="8" width="12" style="1" customWidth="1"/>
    <col min="9" max="16384" width="12" style="1"/>
  </cols>
  <sheetData>
    <row r="1" spans="1:7" ht="45" customHeight="1" x14ac:dyDescent="0.2">
      <c r="A1" s="45" t="s">
        <v>0</v>
      </c>
      <c r="B1" s="41"/>
      <c r="C1" s="41"/>
      <c r="D1" s="41"/>
      <c r="E1" s="41"/>
      <c r="F1" s="41"/>
      <c r="G1" s="42"/>
    </row>
    <row r="2" spans="1:7" x14ac:dyDescent="0.2">
      <c r="A2" s="13"/>
      <c r="B2" s="13"/>
      <c r="C2" s="13"/>
      <c r="D2" s="13"/>
      <c r="E2" s="13"/>
      <c r="F2" s="13"/>
      <c r="G2" s="13"/>
    </row>
    <row r="3" spans="1:7" x14ac:dyDescent="0.2">
      <c r="A3" s="34"/>
      <c r="B3" s="40" t="s">
        <v>1</v>
      </c>
      <c r="C3" s="41"/>
      <c r="D3" s="41"/>
      <c r="E3" s="41"/>
      <c r="F3" s="42"/>
      <c r="G3" s="43" t="s">
        <v>2</v>
      </c>
    </row>
    <row r="4" spans="1:7" ht="24.95" customHeight="1" x14ac:dyDescent="0.2">
      <c r="A4" s="35" t="s">
        <v>3</v>
      </c>
      <c r="B4" s="36" t="s">
        <v>4</v>
      </c>
      <c r="C4" s="36" t="s">
        <v>5</v>
      </c>
      <c r="D4" s="36" t="s">
        <v>6</v>
      </c>
      <c r="E4" s="36" t="s">
        <v>7</v>
      </c>
      <c r="F4" s="36" t="s">
        <v>8</v>
      </c>
      <c r="G4" s="44"/>
    </row>
    <row r="5" spans="1:7" x14ac:dyDescent="0.2">
      <c r="A5" s="37"/>
      <c r="B5" s="38">
        <v>1</v>
      </c>
      <c r="C5" s="38">
        <v>2</v>
      </c>
      <c r="D5" s="38" t="s">
        <v>9</v>
      </c>
      <c r="E5" s="38">
        <v>4</v>
      </c>
      <c r="F5" s="38">
        <v>5</v>
      </c>
      <c r="G5" s="38" t="s">
        <v>10</v>
      </c>
    </row>
    <row r="6" spans="1:7" x14ac:dyDescent="0.2">
      <c r="A6" s="11"/>
      <c r="B6" s="20"/>
      <c r="C6" s="20"/>
      <c r="D6" s="20"/>
      <c r="E6" s="20"/>
      <c r="F6" s="20"/>
      <c r="G6" s="20"/>
    </row>
    <row r="7" spans="1:7" x14ac:dyDescent="0.2">
      <c r="A7" s="26" t="s">
        <v>11</v>
      </c>
      <c r="B7" s="4">
        <v>23343304.18</v>
      </c>
      <c r="C7" s="4">
        <v>-301618.8</v>
      </c>
      <c r="D7" s="4">
        <v>23041685.379999999</v>
      </c>
      <c r="E7" s="4">
        <v>15757898.216</v>
      </c>
      <c r="F7" s="4">
        <v>15609833.176000001</v>
      </c>
      <c r="G7" s="4">
        <f t="shared" ref="G7:G15" si="0">D7-E7</f>
        <v>7283787.1639999989</v>
      </c>
    </row>
    <row r="8" spans="1:7" x14ac:dyDescent="0.2">
      <c r="A8" s="26" t="s">
        <v>12</v>
      </c>
      <c r="B8" s="4">
        <v>10815875.550000001</v>
      </c>
      <c r="C8" s="4">
        <v>-607646.44000000006</v>
      </c>
      <c r="D8" s="4">
        <v>10208229.109999999</v>
      </c>
      <c r="E8" s="4">
        <v>5870747.46</v>
      </c>
      <c r="F8" s="4">
        <v>5790998.5</v>
      </c>
      <c r="G8" s="4">
        <f t="shared" si="0"/>
        <v>4337481.6499999994</v>
      </c>
    </row>
    <row r="9" spans="1:7" x14ac:dyDescent="0.2">
      <c r="A9" s="26" t="s">
        <v>13</v>
      </c>
      <c r="B9" s="4">
        <v>10524788.539999999</v>
      </c>
      <c r="C9" s="4">
        <v>984820.7100000002</v>
      </c>
      <c r="D9" s="4">
        <v>11509609.25</v>
      </c>
      <c r="E9" s="4">
        <v>6916188.3800000008</v>
      </c>
      <c r="F9" s="4">
        <v>6916188.3799999999</v>
      </c>
      <c r="G9" s="4">
        <f t="shared" si="0"/>
        <v>4593420.8699999992</v>
      </c>
    </row>
    <row r="10" spans="1:7" x14ac:dyDescent="0.2">
      <c r="A10" s="26" t="s">
        <v>14</v>
      </c>
      <c r="B10" s="4">
        <v>2468613.2400000002</v>
      </c>
      <c r="C10" s="4">
        <v>-95027.47</v>
      </c>
      <c r="D10" s="4">
        <v>2373585.77</v>
      </c>
      <c r="E10" s="4">
        <v>1267402.8600000001</v>
      </c>
      <c r="F10" s="4">
        <v>1265917.8600000001</v>
      </c>
      <c r="G10" s="4">
        <f t="shared" si="0"/>
        <v>1106182.9099999999</v>
      </c>
    </row>
    <row r="11" spans="1:7" x14ac:dyDescent="0.2">
      <c r="A11" s="26" t="s">
        <v>15</v>
      </c>
      <c r="B11" s="4">
        <v>2749003.02</v>
      </c>
      <c r="C11" s="4">
        <v>100448</v>
      </c>
      <c r="D11" s="4">
        <v>2849451.02</v>
      </c>
      <c r="E11" s="4">
        <v>826813.94000000006</v>
      </c>
      <c r="F11" s="4">
        <v>826813.94</v>
      </c>
      <c r="G11" s="4">
        <f t="shared" si="0"/>
        <v>2022637.08</v>
      </c>
    </row>
    <row r="12" spans="1:7" x14ac:dyDescent="0.2">
      <c r="A12" s="26" t="s">
        <v>16</v>
      </c>
      <c r="B12" s="4">
        <v>9059816.1300000008</v>
      </c>
      <c r="C12" s="4">
        <v>-60000</v>
      </c>
      <c r="D12" s="4">
        <v>8999816.1300000008</v>
      </c>
      <c r="E12" s="4">
        <v>5143099.79</v>
      </c>
      <c r="F12" s="4">
        <v>5066910.9800000004</v>
      </c>
      <c r="G12" s="4">
        <f t="shared" si="0"/>
        <v>3856716.3400000008</v>
      </c>
    </row>
    <row r="13" spans="1:7" x14ac:dyDescent="0.2">
      <c r="A13" s="26" t="s">
        <v>17</v>
      </c>
      <c r="B13" s="4">
        <v>19126917.719999999</v>
      </c>
      <c r="C13" s="4">
        <v>979024</v>
      </c>
      <c r="D13" s="4">
        <v>20105941.719999999</v>
      </c>
      <c r="E13" s="4">
        <v>14315078.039999999</v>
      </c>
      <c r="F13" s="4">
        <v>14315078.039999999</v>
      </c>
      <c r="G13" s="4">
        <f t="shared" si="0"/>
        <v>5790863.6799999997</v>
      </c>
    </row>
    <row r="14" spans="1:7" x14ac:dyDescent="0.2">
      <c r="A14" s="26" t="s">
        <v>18</v>
      </c>
      <c r="B14" s="4">
        <v>0</v>
      </c>
      <c r="C14" s="4">
        <v>0</v>
      </c>
      <c r="D14" s="4">
        <v>0</v>
      </c>
      <c r="E14" s="4">
        <v>0</v>
      </c>
      <c r="F14" s="4">
        <v>0</v>
      </c>
      <c r="G14" s="4">
        <f t="shared" si="0"/>
        <v>0</v>
      </c>
    </row>
    <row r="15" spans="1:7" x14ac:dyDescent="0.2">
      <c r="A15" s="12" t="s">
        <v>19</v>
      </c>
      <c r="B15" s="4">
        <v>3500000</v>
      </c>
      <c r="C15" s="4">
        <v>-1000000</v>
      </c>
      <c r="D15" s="4">
        <v>2500000</v>
      </c>
      <c r="E15" s="4">
        <v>0</v>
      </c>
      <c r="F15" s="4">
        <v>0</v>
      </c>
      <c r="G15" s="4">
        <f t="shared" si="0"/>
        <v>2500000</v>
      </c>
    </row>
    <row r="16" spans="1:7" x14ac:dyDescent="0.2">
      <c r="A16" s="24" t="s">
        <v>20</v>
      </c>
      <c r="B16" s="10">
        <f t="shared" ref="B16:G16" si="1">SUM(B7:B15)</f>
        <v>81588318.38000001</v>
      </c>
      <c r="C16" s="10">
        <f t="shared" si="1"/>
        <v>0</v>
      </c>
      <c r="D16" s="10">
        <f t="shared" si="1"/>
        <v>81588318.379999995</v>
      </c>
      <c r="E16" s="10">
        <f t="shared" si="1"/>
        <v>50097228.686000004</v>
      </c>
      <c r="F16" s="10">
        <f t="shared" si="1"/>
        <v>49791740.875999995</v>
      </c>
      <c r="G16" s="10">
        <f t="shared" si="1"/>
        <v>31491089.693999995</v>
      </c>
    </row>
    <row r="19" spans="1:7" ht="45" customHeight="1" x14ac:dyDescent="0.2">
      <c r="A19" s="46" t="s">
        <v>0</v>
      </c>
      <c r="B19" s="47"/>
      <c r="C19" s="47"/>
      <c r="D19" s="47"/>
      <c r="E19" s="47"/>
      <c r="F19" s="47"/>
      <c r="G19" s="48"/>
    </row>
    <row r="21" spans="1:7" x14ac:dyDescent="0.2">
      <c r="A21" s="34"/>
      <c r="B21" s="40" t="s">
        <v>1</v>
      </c>
      <c r="C21" s="41"/>
      <c r="D21" s="41"/>
      <c r="E21" s="41"/>
      <c r="F21" s="42"/>
      <c r="G21" s="43" t="s">
        <v>2</v>
      </c>
    </row>
    <row r="22" spans="1:7" ht="22.5" customHeight="1" x14ac:dyDescent="0.2">
      <c r="A22" s="35" t="s">
        <v>3</v>
      </c>
      <c r="B22" s="36" t="s">
        <v>4</v>
      </c>
      <c r="C22" s="36" t="s">
        <v>5</v>
      </c>
      <c r="D22" s="36" t="s">
        <v>6</v>
      </c>
      <c r="E22" s="36" t="s">
        <v>7</v>
      </c>
      <c r="F22" s="36" t="s">
        <v>8</v>
      </c>
      <c r="G22" s="44"/>
    </row>
    <row r="23" spans="1:7" x14ac:dyDescent="0.2">
      <c r="A23" s="37"/>
      <c r="B23" s="38">
        <v>1</v>
      </c>
      <c r="C23" s="38">
        <v>2</v>
      </c>
      <c r="D23" s="38" t="s">
        <v>9</v>
      </c>
      <c r="E23" s="38">
        <v>4</v>
      </c>
      <c r="F23" s="38">
        <v>5</v>
      </c>
      <c r="G23" s="38" t="s">
        <v>10</v>
      </c>
    </row>
    <row r="24" spans="1:7" x14ac:dyDescent="0.2">
      <c r="A24" s="14"/>
      <c r="B24" s="17"/>
      <c r="C24" s="17"/>
      <c r="D24" s="17"/>
      <c r="E24" s="17"/>
      <c r="F24" s="17"/>
      <c r="G24" s="17"/>
    </row>
    <row r="25" spans="1:7" x14ac:dyDescent="0.2">
      <c r="A25" s="31" t="s">
        <v>21</v>
      </c>
      <c r="B25" s="18">
        <v>81588318.379999995</v>
      </c>
      <c r="C25" s="18">
        <v>0</v>
      </c>
      <c r="D25" s="18">
        <v>81588318.379999995</v>
      </c>
      <c r="E25" s="18">
        <v>50097228.685999997</v>
      </c>
      <c r="F25" s="18">
        <v>49791740.876000002</v>
      </c>
      <c r="G25" s="18">
        <f>D25-E25</f>
        <v>31491089.693999998</v>
      </c>
    </row>
    <row r="26" spans="1:7" x14ac:dyDescent="0.2">
      <c r="A26" s="31" t="s">
        <v>22</v>
      </c>
      <c r="B26" s="18">
        <v>0</v>
      </c>
      <c r="C26" s="18">
        <v>0</v>
      </c>
      <c r="D26" s="18">
        <v>0</v>
      </c>
      <c r="E26" s="18">
        <v>0</v>
      </c>
      <c r="F26" s="18">
        <v>0</v>
      </c>
      <c r="G26" s="18">
        <v>0</v>
      </c>
    </row>
    <row r="27" spans="1:7" x14ac:dyDescent="0.2">
      <c r="A27" s="31" t="s">
        <v>23</v>
      </c>
      <c r="B27" s="18">
        <v>0</v>
      </c>
      <c r="C27" s="18">
        <v>0</v>
      </c>
      <c r="D27" s="18">
        <v>0</v>
      </c>
      <c r="E27" s="18">
        <v>0</v>
      </c>
      <c r="F27" s="18">
        <v>0</v>
      </c>
      <c r="G27" s="18">
        <v>0</v>
      </c>
    </row>
    <row r="28" spans="1:7" x14ac:dyDescent="0.2">
      <c r="A28" s="31" t="s">
        <v>24</v>
      </c>
      <c r="B28" s="18">
        <v>0</v>
      </c>
      <c r="C28" s="18">
        <v>0</v>
      </c>
      <c r="D28" s="18">
        <v>0</v>
      </c>
      <c r="E28" s="18">
        <v>0</v>
      </c>
      <c r="F28" s="18">
        <v>0</v>
      </c>
      <c r="G28" s="18">
        <v>0</v>
      </c>
    </row>
    <row r="29" spans="1:7" x14ac:dyDescent="0.2">
      <c r="B29" s="19"/>
      <c r="C29" s="19"/>
      <c r="D29" s="19"/>
      <c r="E29" s="19"/>
      <c r="F29" s="19"/>
      <c r="G29" s="19"/>
    </row>
    <row r="30" spans="1:7" x14ac:dyDescent="0.2">
      <c r="A30" s="24" t="s">
        <v>20</v>
      </c>
      <c r="B30" s="10">
        <f t="shared" ref="B30:G30" si="2">SUM(B25:B28)</f>
        <v>81588318.379999995</v>
      </c>
      <c r="C30" s="10">
        <f t="shared" si="2"/>
        <v>0</v>
      </c>
      <c r="D30" s="10">
        <f t="shared" si="2"/>
        <v>81588318.379999995</v>
      </c>
      <c r="E30" s="10">
        <f t="shared" si="2"/>
        <v>50097228.685999997</v>
      </c>
      <c r="F30" s="10">
        <f t="shared" si="2"/>
        <v>49791740.876000002</v>
      </c>
      <c r="G30" s="10">
        <f t="shared" si="2"/>
        <v>31491089.693999998</v>
      </c>
    </row>
    <row r="33" spans="1:7" ht="45" customHeight="1" x14ac:dyDescent="0.2">
      <c r="A33" s="46" t="s">
        <v>0</v>
      </c>
      <c r="B33" s="47"/>
      <c r="C33" s="47"/>
      <c r="D33" s="47"/>
      <c r="E33" s="47"/>
      <c r="F33" s="47"/>
      <c r="G33" s="48"/>
    </row>
    <row r="34" spans="1:7" x14ac:dyDescent="0.2">
      <c r="A34" s="34"/>
      <c r="B34" s="40" t="s">
        <v>1</v>
      </c>
      <c r="C34" s="41"/>
      <c r="D34" s="41"/>
      <c r="E34" s="41"/>
      <c r="F34" s="42"/>
      <c r="G34" s="43" t="s">
        <v>2</v>
      </c>
    </row>
    <row r="35" spans="1:7" ht="22.5" customHeight="1" x14ac:dyDescent="0.2">
      <c r="A35" s="35" t="s">
        <v>3</v>
      </c>
      <c r="B35" s="36" t="s">
        <v>4</v>
      </c>
      <c r="C35" s="36" t="s">
        <v>5</v>
      </c>
      <c r="D35" s="36" t="s">
        <v>6</v>
      </c>
      <c r="E35" s="36" t="s">
        <v>7</v>
      </c>
      <c r="F35" s="36" t="s">
        <v>8</v>
      </c>
      <c r="G35" s="44"/>
    </row>
    <row r="36" spans="1:7" x14ac:dyDescent="0.2">
      <c r="A36" s="37"/>
      <c r="B36" s="38">
        <v>1</v>
      </c>
      <c r="C36" s="38">
        <v>2</v>
      </c>
      <c r="D36" s="38" t="s">
        <v>9</v>
      </c>
      <c r="E36" s="38">
        <v>4</v>
      </c>
      <c r="F36" s="38">
        <v>5</v>
      </c>
      <c r="G36" s="38" t="s">
        <v>10</v>
      </c>
    </row>
    <row r="37" spans="1:7" x14ac:dyDescent="0.2">
      <c r="A37" s="14"/>
      <c r="B37" s="17"/>
      <c r="C37" s="17"/>
      <c r="D37" s="17"/>
      <c r="E37" s="17"/>
      <c r="F37" s="17"/>
      <c r="G37" s="17"/>
    </row>
    <row r="38" spans="1:7" ht="22.5" customHeight="1" x14ac:dyDescent="0.2">
      <c r="A38" s="15" t="s">
        <v>25</v>
      </c>
      <c r="B38" s="18">
        <v>81588318.379999995</v>
      </c>
      <c r="C38" s="18">
        <v>0</v>
      </c>
      <c r="D38" s="18">
        <v>81588318.379999995</v>
      </c>
      <c r="E38" s="18">
        <v>50097228.685999997</v>
      </c>
      <c r="F38" s="18">
        <v>49791740.876000002</v>
      </c>
      <c r="G38" s="18">
        <f>D38-E38</f>
        <v>31491089.693999998</v>
      </c>
    </row>
    <row r="39" spans="1:7" x14ac:dyDescent="0.2">
      <c r="A39" s="15"/>
      <c r="B39" s="18"/>
      <c r="C39" s="18"/>
      <c r="D39" s="18"/>
      <c r="E39" s="18"/>
      <c r="F39" s="18"/>
      <c r="G39" s="18"/>
    </row>
    <row r="40" spans="1:7" x14ac:dyDescent="0.2">
      <c r="A40" s="15" t="s">
        <v>26</v>
      </c>
      <c r="B40" s="18">
        <v>0</v>
      </c>
      <c r="C40" s="18">
        <v>0</v>
      </c>
      <c r="D40" s="18">
        <v>0</v>
      </c>
      <c r="E40" s="18">
        <v>0</v>
      </c>
      <c r="F40" s="18">
        <v>0</v>
      </c>
      <c r="G40" s="18">
        <v>0</v>
      </c>
    </row>
    <row r="41" spans="1:7" x14ac:dyDescent="0.2">
      <c r="A41" s="15"/>
      <c r="B41" s="18"/>
      <c r="C41" s="18"/>
      <c r="D41" s="18"/>
      <c r="E41" s="18"/>
      <c r="F41" s="18"/>
      <c r="G41" s="18"/>
    </row>
    <row r="42" spans="1:7" ht="22.5" customHeight="1" x14ac:dyDescent="0.2">
      <c r="A42" s="15" t="s">
        <v>27</v>
      </c>
      <c r="B42" s="18">
        <v>0</v>
      </c>
      <c r="C42" s="18">
        <v>0</v>
      </c>
      <c r="D42" s="18">
        <v>0</v>
      </c>
      <c r="E42" s="18">
        <v>0</v>
      </c>
      <c r="F42" s="18">
        <v>0</v>
      </c>
      <c r="G42" s="18">
        <v>0</v>
      </c>
    </row>
    <row r="43" spans="1:7" x14ac:dyDescent="0.2">
      <c r="A43" s="15"/>
      <c r="B43" s="18"/>
      <c r="C43" s="18"/>
      <c r="D43" s="18"/>
      <c r="E43" s="18"/>
      <c r="F43" s="18"/>
      <c r="G43" s="18"/>
    </row>
    <row r="44" spans="1:7" ht="22.5" customHeight="1" x14ac:dyDescent="0.2">
      <c r="A44" s="15" t="s">
        <v>28</v>
      </c>
      <c r="B44" s="18">
        <v>0</v>
      </c>
      <c r="C44" s="18">
        <v>0</v>
      </c>
      <c r="D44" s="18">
        <v>0</v>
      </c>
      <c r="E44" s="18">
        <v>0</v>
      </c>
      <c r="F44" s="18">
        <v>0</v>
      </c>
      <c r="G44" s="18">
        <v>0</v>
      </c>
    </row>
    <row r="45" spans="1:7" x14ac:dyDescent="0.2">
      <c r="A45" s="15"/>
      <c r="B45" s="18"/>
      <c r="C45" s="18"/>
      <c r="D45" s="18"/>
      <c r="E45" s="18"/>
      <c r="F45" s="18"/>
      <c r="G45" s="18"/>
    </row>
    <row r="46" spans="1:7" ht="22.5" customHeight="1" x14ac:dyDescent="0.2">
      <c r="A46" s="15" t="s">
        <v>29</v>
      </c>
      <c r="B46" s="18">
        <v>0</v>
      </c>
      <c r="C46" s="18">
        <v>0</v>
      </c>
      <c r="D46" s="18">
        <v>0</v>
      </c>
      <c r="E46" s="18">
        <v>0</v>
      </c>
      <c r="F46" s="18">
        <v>0</v>
      </c>
      <c r="G46" s="18">
        <v>0</v>
      </c>
    </row>
    <row r="47" spans="1:7" x14ac:dyDescent="0.2">
      <c r="A47" s="15"/>
      <c r="B47" s="18"/>
      <c r="C47" s="18"/>
      <c r="D47" s="18"/>
      <c r="E47" s="18"/>
      <c r="F47" s="18"/>
      <c r="G47" s="18"/>
    </row>
    <row r="48" spans="1:7" ht="22.5" customHeight="1" x14ac:dyDescent="0.2">
      <c r="A48" s="15" t="s">
        <v>30</v>
      </c>
      <c r="B48" s="18">
        <v>0</v>
      </c>
      <c r="C48" s="18">
        <v>0</v>
      </c>
      <c r="D48" s="18">
        <v>0</v>
      </c>
      <c r="E48" s="18">
        <v>0</v>
      </c>
      <c r="F48" s="18">
        <v>0</v>
      </c>
      <c r="G48" s="18">
        <v>0</v>
      </c>
    </row>
    <row r="49" spans="1:7" x14ac:dyDescent="0.2">
      <c r="A49" s="15"/>
      <c r="B49" s="18"/>
      <c r="C49" s="18"/>
      <c r="D49" s="18"/>
      <c r="E49" s="18"/>
      <c r="F49" s="18"/>
      <c r="G49" s="18"/>
    </row>
    <row r="50" spans="1:7" x14ac:dyDescent="0.2">
      <c r="A50" s="15" t="s">
        <v>31</v>
      </c>
      <c r="B50" s="18">
        <v>0</v>
      </c>
      <c r="C50" s="18">
        <v>0</v>
      </c>
      <c r="D50" s="18">
        <v>0</v>
      </c>
      <c r="E50" s="18">
        <v>0</v>
      </c>
      <c r="F50" s="18">
        <v>0</v>
      </c>
      <c r="G50" s="18">
        <v>0</v>
      </c>
    </row>
    <row r="51" spans="1:7" x14ac:dyDescent="0.2">
      <c r="A51" s="16"/>
      <c r="B51" s="19"/>
      <c r="C51" s="19"/>
      <c r="D51" s="19"/>
      <c r="E51" s="19"/>
      <c r="F51" s="19"/>
      <c r="G51" s="19"/>
    </row>
    <row r="52" spans="1:7" x14ac:dyDescent="0.2">
      <c r="A52" s="24" t="s">
        <v>20</v>
      </c>
      <c r="B52" s="33">
        <v>81588318.379999995</v>
      </c>
      <c r="C52" s="33">
        <v>0</v>
      </c>
      <c r="D52" s="33">
        <v>81588318.379999995</v>
      </c>
      <c r="E52" s="33">
        <v>50097228.685999997</v>
      </c>
      <c r="F52" s="33">
        <v>49791740.876000002</v>
      </c>
      <c r="G52" s="18">
        <f>D52-E52</f>
        <v>31491089.693999998</v>
      </c>
    </row>
    <row r="59" spans="1:7" x14ac:dyDescent="0.2">
      <c r="A59" s="1" t="s">
        <v>141</v>
      </c>
      <c r="B59" s="1" t="s">
        <v>142</v>
      </c>
    </row>
    <row r="60" spans="1:7" x14ac:dyDescent="0.2">
      <c r="A60" s="1" t="s">
        <v>143</v>
      </c>
      <c r="B60" s="1" t="s">
        <v>144</v>
      </c>
    </row>
    <row r="61" spans="1:7" x14ac:dyDescent="0.2">
      <c r="A61" s="1" t="s">
        <v>145</v>
      </c>
      <c r="B61" s="1" t="s">
        <v>146</v>
      </c>
    </row>
  </sheetData>
  <mergeCells count="9">
    <mergeCell ref="B34:F34"/>
    <mergeCell ref="G34:G35"/>
    <mergeCell ref="B21:F21"/>
    <mergeCell ref="G21:G22"/>
    <mergeCell ref="A1:G1"/>
    <mergeCell ref="A19:G19"/>
    <mergeCell ref="B3:F3"/>
    <mergeCell ref="G3:G4"/>
    <mergeCell ref="A33:G33"/>
  </mergeCells>
  <printOptions horizontalCentered="1"/>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5"/>
  <sheetViews>
    <sheetView showGridLines="0" workbookViewId="0">
      <selection activeCell="C32" sqref="C32"/>
    </sheetView>
  </sheetViews>
  <sheetFormatPr baseColWidth="10" defaultColWidth="12" defaultRowHeight="11.25" x14ac:dyDescent="0.2"/>
  <cols>
    <col min="1" max="1" width="47.6640625" style="1" customWidth="1"/>
    <col min="2" max="7" width="18.33203125" style="1" customWidth="1"/>
    <col min="8" max="8" width="12" style="1" customWidth="1"/>
    <col min="9" max="16384" width="12" style="1"/>
  </cols>
  <sheetData>
    <row r="1" spans="1:7" ht="50.1" customHeight="1" x14ac:dyDescent="0.2">
      <c r="A1" s="45" t="s">
        <v>32</v>
      </c>
      <c r="B1" s="41"/>
      <c r="C1" s="41"/>
      <c r="D1" s="41"/>
      <c r="E1" s="41"/>
      <c r="F1" s="41"/>
      <c r="G1" s="42"/>
    </row>
    <row r="2" spans="1:7" x14ac:dyDescent="0.2">
      <c r="A2" s="34"/>
      <c r="B2" s="40" t="s">
        <v>1</v>
      </c>
      <c r="C2" s="41"/>
      <c r="D2" s="41"/>
      <c r="E2" s="41"/>
      <c r="F2" s="42"/>
      <c r="G2" s="43" t="s">
        <v>2</v>
      </c>
    </row>
    <row r="3" spans="1:7" ht="24.95" customHeight="1" x14ac:dyDescent="0.2">
      <c r="A3" s="35" t="s">
        <v>3</v>
      </c>
      <c r="B3" s="36" t="s">
        <v>4</v>
      </c>
      <c r="C3" s="36" t="s">
        <v>5</v>
      </c>
      <c r="D3" s="36" t="s">
        <v>6</v>
      </c>
      <c r="E3" s="36" t="s">
        <v>7</v>
      </c>
      <c r="F3" s="36" t="s">
        <v>8</v>
      </c>
      <c r="G3" s="44"/>
    </row>
    <row r="4" spans="1:7" x14ac:dyDescent="0.2">
      <c r="A4" s="37"/>
      <c r="B4" s="38">
        <v>1</v>
      </c>
      <c r="C4" s="38">
        <v>2</v>
      </c>
      <c r="D4" s="38" t="s">
        <v>9</v>
      </c>
      <c r="E4" s="38">
        <v>4</v>
      </c>
      <c r="F4" s="38">
        <v>5</v>
      </c>
      <c r="G4" s="38" t="s">
        <v>10</v>
      </c>
    </row>
    <row r="5" spans="1:7" x14ac:dyDescent="0.2">
      <c r="A5" s="5"/>
      <c r="B5" s="7"/>
      <c r="C5" s="7"/>
      <c r="D5" s="7"/>
      <c r="E5" s="7"/>
      <c r="F5" s="7"/>
      <c r="G5" s="7"/>
    </row>
    <row r="6" spans="1:7" x14ac:dyDescent="0.2">
      <c r="A6" s="5" t="s">
        <v>33</v>
      </c>
      <c r="B6" s="3">
        <v>73773264.419999987</v>
      </c>
      <c r="C6" s="3">
        <v>557712.8000000004</v>
      </c>
      <c r="D6" s="3">
        <v>74330977.219999984</v>
      </c>
      <c r="E6" s="3">
        <v>48352866.606000014</v>
      </c>
      <c r="F6" s="3">
        <v>48047378.795999996</v>
      </c>
      <c r="G6" s="8">
        <f>D6-E6</f>
        <v>25978110.61399997</v>
      </c>
    </row>
    <row r="7" spans="1:7" x14ac:dyDescent="0.2">
      <c r="A7" s="5"/>
      <c r="B7" s="8"/>
      <c r="C7" s="8"/>
      <c r="D7" s="8"/>
      <c r="E7" s="8"/>
      <c r="F7" s="8"/>
      <c r="G7" s="8"/>
    </row>
    <row r="8" spans="1:7" x14ac:dyDescent="0.2">
      <c r="A8" s="5" t="s">
        <v>34</v>
      </c>
      <c r="B8" s="3">
        <v>7815053.96</v>
      </c>
      <c r="C8" s="3">
        <v>-557712.80000000005</v>
      </c>
      <c r="D8" s="3">
        <v>7257341.1600000001</v>
      </c>
      <c r="E8" s="3">
        <v>1744362.08</v>
      </c>
      <c r="F8" s="3">
        <v>1744362.08</v>
      </c>
      <c r="G8" s="8">
        <f>D8-E8</f>
        <v>5512979.0800000001</v>
      </c>
    </row>
    <row r="9" spans="1:7" x14ac:dyDescent="0.2">
      <c r="A9" s="5"/>
      <c r="B9" s="8"/>
      <c r="C9" s="8"/>
      <c r="D9" s="8"/>
      <c r="E9" s="8"/>
      <c r="F9" s="8"/>
      <c r="G9" s="8"/>
    </row>
    <row r="10" spans="1:7" x14ac:dyDescent="0.2">
      <c r="A10" s="5" t="s">
        <v>35</v>
      </c>
      <c r="B10" s="3">
        <v>0</v>
      </c>
      <c r="C10" s="3">
        <v>0</v>
      </c>
      <c r="D10" s="3">
        <v>0</v>
      </c>
      <c r="E10" s="3">
        <v>0</v>
      </c>
      <c r="F10" s="3">
        <v>0</v>
      </c>
      <c r="G10" s="8">
        <f>D10-E10</f>
        <v>0</v>
      </c>
    </row>
    <row r="11" spans="1:7" x14ac:dyDescent="0.2">
      <c r="A11" s="5"/>
      <c r="B11" s="8"/>
      <c r="C11" s="8"/>
      <c r="D11" s="8"/>
      <c r="E11" s="8"/>
      <c r="F11" s="8"/>
      <c r="G11" s="8"/>
    </row>
    <row r="12" spans="1:7" x14ac:dyDescent="0.2">
      <c r="A12" s="5" t="s">
        <v>36</v>
      </c>
      <c r="B12" s="8">
        <v>0</v>
      </c>
      <c r="C12" s="8">
        <v>0</v>
      </c>
      <c r="D12" s="8">
        <v>0</v>
      </c>
      <c r="E12" s="8">
        <v>0</v>
      </c>
      <c r="F12" s="8">
        <v>0</v>
      </c>
      <c r="G12" s="8">
        <f>D12-E12</f>
        <v>0</v>
      </c>
    </row>
    <row r="13" spans="1:7" x14ac:dyDescent="0.2">
      <c r="A13" s="5"/>
      <c r="B13" s="8"/>
      <c r="C13" s="8"/>
      <c r="D13" s="8"/>
      <c r="E13" s="8"/>
      <c r="F13" s="8"/>
      <c r="G13" s="8"/>
    </row>
    <row r="14" spans="1:7" x14ac:dyDescent="0.2">
      <c r="A14" s="5" t="s">
        <v>37</v>
      </c>
      <c r="B14" s="8">
        <v>0</v>
      </c>
      <c r="C14" s="8">
        <v>0</v>
      </c>
      <c r="D14" s="8">
        <v>0</v>
      </c>
      <c r="E14" s="8">
        <v>0</v>
      </c>
      <c r="F14" s="8">
        <v>0</v>
      </c>
      <c r="G14" s="8">
        <f>D14-E14</f>
        <v>0</v>
      </c>
    </row>
    <row r="15" spans="1:7" x14ac:dyDescent="0.2">
      <c r="A15" s="6"/>
      <c r="B15" s="9"/>
      <c r="C15" s="9"/>
      <c r="D15" s="9"/>
      <c r="E15" s="9"/>
      <c r="F15" s="9"/>
      <c r="G15" s="9"/>
    </row>
    <row r="16" spans="1:7" x14ac:dyDescent="0.2">
      <c r="A16" s="2" t="s">
        <v>20</v>
      </c>
      <c r="B16" s="25">
        <f t="shared" ref="B16:G16" si="0">B6+B8+B10+B12+B14</f>
        <v>81588318.37999998</v>
      </c>
      <c r="C16" s="25">
        <f t="shared" si="0"/>
        <v>3.4924596548080444E-10</v>
      </c>
      <c r="D16" s="25">
        <f t="shared" si="0"/>
        <v>81588318.37999998</v>
      </c>
      <c r="E16" s="25">
        <f t="shared" si="0"/>
        <v>50097228.686000012</v>
      </c>
      <c r="F16" s="25">
        <f t="shared" si="0"/>
        <v>49791740.875999995</v>
      </c>
      <c r="G16" s="25">
        <f t="shared" si="0"/>
        <v>31491089.693999968</v>
      </c>
    </row>
    <row r="21" spans="1:5" x14ac:dyDescent="0.2">
      <c r="A21" s="39"/>
      <c r="B21" s="39"/>
      <c r="C21" s="39"/>
      <c r="D21" s="39"/>
      <c r="E21" s="39"/>
    </row>
    <row r="22" spans="1:5" x14ac:dyDescent="0.2">
      <c r="A22" t="s">
        <v>141</v>
      </c>
      <c r="B22" t="s">
        <v>142</v>
      </c>
      <c r="C22"/>
      <c r="D22" s="39"/>
      <c r="E22" s="39"/>
    </row>
    <row r="23" spans="1:5" x14ac:dyDescent="0.2">
      <c r="A23" t="s">
        <v>143</v>
      </c>
      <c r="B23" t="s">
        <v>144</v>
      </c>
      <c r="C23"/>
      <c r="D23" s="39"/>
      <c r="E23" s="39"/>
    </row>
    <row r="24" spans="1:5" x14ac:dyDescent="0.2">
      <c r="A24" t="s">
        <v>145</v>
      </c>
      <c r="B24" t="s">
        <v>146</v>
      </c>
      <c r="C24"/>
      <c r="D24" s="39"/>
      <c r="E24" s="39"/>
    </row>
    <row r="25" spans="1:5" x14ac:dyDescent="0.2">
      <c r="A25"/>
      <c r="B25"/>
      <c r="C25"/>
      <c r="D25" s="39"/>
      <c r="E25" s="39"/>
    </row>
  </sheetData>
  <mergeCells count="3">
    <mergeCell ref="A1:G1"/>
    <mergeCell ref="B2:F2"/>
    <mergeCell ref="G2:G3"/>
  </mergeCells>
  <printOptions horizontalCentered="1"/>
  <pageMargins left="0.25" right="0.25"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6"/>
  <sheetViews>
    <sheetView showGridLines="0" tabSelected="1" workbookViewId="0">
      <selection activeCell="A88" sqref="A88"/>
    </sheetView>
  </sheetViews>
  <sheetFormatPr baseColWidth="10" defaultColWidth="12" defaultRowHeight="11.25" x14ac:dyDescent="0.2"/>
  <cols>
    <col min="1" max="1" width="62.83203125" style="1" customWidth="1"/>
    <col min="2" max="2" width="18.33203125" style="1" customWidth="1"/>
    <col min="3" max="3" width="19.83203125" style="1" customWidth="1"/>
    <col min="4" max="7" width="18.33203125" style="1" customWidth="1"/>
    <col min="8" max="8" width="12" style="1" customWidth="1"/>
    <col min="9" max="16384" width="12" style="1"/>
  </cols>
  <sheetData>
    <row r="1" spans="1:7" ht="50.1" customHeight="1" x14ac:dyDescent="0.2">
      <c r="A1" s="45" t="s">
        <v>38</v>
      </c>
      <c r="B1" s="41"/>
      <c r="C1" s="41"/>
      <c r="D1" s="41"/>
      <c r="E1" s="41"/>
      <c r="F1" s="41"/>
      <c r="G1" s="42"/>
    </row>
    <row r="2" spans="1:7" x14ac:dyDescent="0.2">
      <c r="A2" s="34"/>
      <c r="B2" s="40" t="s">
        <v>1</v>
      </c>
      <c r="C2" s="41"/>
      <c r="D2" s="41"/>
      <c r="E2" s="41"/>
      <c r="F2" s="42"/>
      <c r="G2" s="43" t="s">
        <v>2</v>
      </c>
    </row>
    <row r="3" spans="1:7" ht="24.95" customHeight="1" x14ac:dyDescent="0.2">
      <c r="A3" s="35" t="s">
        <v>3</v>
      </c>
      <c r="B3" s="36" t="s">
        <v>4</v>
      </c>
      <c r="C3" s="36" t="s">
        <v>5</v>
      </c>
      <c r="D3" s="36" t="s">
        <v>6</v>
      </c>
      <c r="E3" s="36" t="s">
        <v>7</v>
      </c>
      <c r="F3" s="36" t="s">
        <v>8</v>
      </c>
      <c r="G3" s="44"/>
    </row>
    <row r="4" spans="1:7" x14ac:dyDescent="0.2">
      <c r="A4" s="37"/>
      <c r="B4" s="38">
        <v>1</v>
      </c>
      <c r="C4" s="38">
        <v>2</v>
      </c>
      <c r="D4" s="38" t="s">
        <v>9</v>
      </c>
      <c r="E4" s="38">
        <v>4</v>
      </c>
      <c r="F4" s="38">
        <v>5</v>
      </c>
      <c r="G4" s="38" t="s">
        <v>10</v>
      </c>
    </row>
    <row r="5" spans="1:7" x14ac:dyDescent="0.2">
      <c r="A5" s="27" t="s">
        <v>39</v>
      </c>
      <c r="B5" s="3">
        <v>36356087.319999993</v>
      </c>
      <c r="C5" s="3">
        <v>30000</v>
      </c>
      <c r="D5" s="3">
        <v>36386087.319999993</v>
      </c>
      <c r="E5" s="3">
        <v>23741159.925999999</v>
      </c>
      <c r="F5" s="3">
        <v>23613870.316</v>
      </c>
      <c r="G5" s="3">
        <f t="shared" ref="G5:G36" si="0">D5-E5</f>
        <v>12644927.393999994</v>
      </c>
    </row>
    <row r="6" spans="1:7" x14ac:dyDescent="0.2">
      <c r="A6" s="28" t="s">
        <v>40</v>
      </c>
      <c r="B6" s="3">
        <v>20934958.719999999</v>
      </c>
      <c r="C6" s="3">
        <v>-947589.68</v>
      </c>
      <c r="D6" s="3">
        <v>19987369.039999999</v>
      </c>
      <c r="E6" s="3">
        <v>14376818.155999999</v>
      </c>
      <c r="F6" s="3">
        <v>14376818.155999999</v>
      </c>
      <c r="G6" s="3">
        <f t="shared" si="0"/>
        <v>5610550.8839999996</v>
      </c>
    </row>
    <row r="7" spans="1:7" x14ac:dyDescent="0.2">
      <c r="A7" s="28" t="s">
        <v>41</v>
      </c>
      <c r="B7" s="3">
        <v>1912589.34</v>
      </c>
      <c r="C7" s="3">
        <v>947589.68</v>
      </c>
      <c r="D7" s="3">
        <v>2860179.02</v>
      </c>
      <c r="E7" s="3">
        <v>1756423.53</v>
      </c>
      <c r="F7" s="3">
        <v>1756423.53</v>
      </c>
      <c r="G7" s="3">
        <f t="shared" si="0"/>
        <v>1103755.49</v>
      </c>
    </row>
    <row r="8" spans="1:7" x14ac:dyDescent="0.2">
      <c r="A8" s="28" t="s">
        <v>42</v>
      </c>
      <c r="B8" s="3">
        <v>3475362.69</v>
      </c>
      <c r="C8" s="3">
        <v>30000</v>
      </c>
      <c r="D8" s="3">
        <v>3505362.69</v>
      </c>
      <c r="E8" s="3">
        <v>759258.49</v>
      </c>
      <c r="F8" s="3">
        <v>759258.49</v>
      </c>
      <c r="G8" s="3">
        <f t="shared" si="0"/>
        <v>2746104.2</v>
      </c>
    </row>
    <row r="9" spans="1:7" x14ac:dyDescent="0.2">
      <c r="A9" s="28" t="s">
        <v>43</v>
      </c>
      <c r="B9" s="3">
        <v>6743614.29</v>
      </c>
      <c r="C9" s="3">
        <v>0</v>
      </c>
      <c r="D9" s="3">
        <v>6743614.29</v>
      </c>
      <c r="E9" s="3">
        <v>4816380.6499999994</v>
      </c>
      <c r="F9" s="3">
        <v>4816380.6500000004</v>
      </c>
      <c r="G9" s="3">
        <f t="shared" si="0"/>
        <v>1927233.6400000006</v>
      </c>
    </row>
    <row r="10" spans="1:7" x14ac:dyDescent="0.2">
      <c r="A10" s="28" t="s">
        <v>44</v>
      </c>
      <c r="B10" s="3">
        <v>1729562.28</v>
      </c>
      <c r="C10" s="3">
        <v>0</v>
      </c>
      <c r="D10" s="3">
        <v>1729562.28</v>
      </c>
      <c r="E10" s="3">
        <v>1021156.79</v>
      </c>
      <c r="F10" s="3">
        <v>1015464.58</v>
      </c>
      <c r="G10" s="3">
        <f t="shared" si="0"/>
        <v>708405.49</v>
      </c>
    </row>
    <row r="11" spans="1:7" x14ac:dyDescent="0.2">
      <c r="A11" s="28" t="s">
        <v>45</v>
      </c>
      <c r="B11" s="3">
        <v>0</v>
      </c>
      <c r="C11" s="3">
        <v>0</v>
      </c>
      <c r="D11" s="3">
        <v>0</v>
      </c>
      <c r="E11" s="3">
        <v>0</v>
      </c>
      <c r="F11" s="3">
        <v>0</v>
      </c>
      <c r="G11" s="3">
        <f t="shared" si="0"/>
        <v>0</v>
      </c>
    </row>
    <row r="12" spans="1:7" x14ac:dyDescent="0.2">
      <c r="A12" s="28" t="s">
        <v>46</v>
      </c>
      <c r="B12" s="3">
        <v>1560000</v>
      </c>
      <c r="C12" s="3">
        <v>0</v>
      </c>
      <c r="D12" s="3">
        <v>1560000</v>
      </c>
      <c r="E12" s="3">
        <v>1011122.31</v>
      </c>
      <c r="F12" s="3">
        <v>889524.91</v>
      </c>
      <c r="G12" s="3">
        <f t="shared" si="0"/>
        <v>548877.68999999994</v>
      </c>
    </row>
    <row r="13" spans="1:7" x14ac:dyDescent="0.2">
      <c r="A13" s="27" t="s">
        <v>47</v>
      </c>
      <c r="B13" s="3">
        <v>13763532.310000001</v>
      </c>
      <c r="C13" s="3">
        <v>-900460.1</v>
      </c>
      <c r="D13" s="3">
        <v>12863072.210000001</v>
      </c>
      <c r="E13" s="3">
        <v>7860742.6699999999</v>
      </c>
      <c r="F13" s="3">
        <v>7780572.3000000007</v>
      </c>
      <c r="G13" s="3">
        <f t="shared" si="0"/>
        <v>5002329.540000001</v>
      </c>
    </row>
    <row r="14" spans="1:7" x14ac:dyDescent="0.2">
      <c r="A14" s="28" t="s">
        <v>48</v>
      </c>
      <c r="B14" s="3">
        <v>241988.86</v>
      </c>
      <c r="C14" s="3">
        <v>110015.58</v>
      </c>
      <c r="D14" s="3">
        <v>352004.44</v>
      </c>
      <c r="E14" s="3">
        <v>243772.7</v>
      </c>
      <c r="F14" s="3">
        <v>234064.04</v>
      </c>
      <c r="G14" s="3">
        <f t="shared" si="0"/>
        <v>108231.73999999999</v>
      </c>
    </row>
    <row r="15" spans="1:7" x14ac:dyDescent="0.2">
      <c r="A15" s="28" t="s">
        <v>49</v>
      </c>
      <c r="B15" s="3">
        <v>28080</v>
      </c>
      <c r="C15" s="3">
        <v>0</v>
      </c>
      <c r="D15" s="3">
        <v>28080</v>
      </c>
      <c r="E15" s="3">
        <v>24956.26</v>
      </c>
      <c r="F15" s="3">
        <v>24956.26</v>
      </c>
      <c r="G15" s="3">
        <f t="shared" si="0"/>
        <v>3123.7400000000016</v>
      </c>
    </row>
    <row r="16" spans="1:7" x14ac:dyDescent="0.2">
      <c r="A16" s="28" t="s">
        <v>50</v>
      </c>
      <c r="B16" s="3">
        <v>169081.12</v>
      </c>
      <c r="C16" s="3">
        <v>-20000</v>
      </c>
      <c r="D16" s="3">
        <v>149081.12</v>
      </c>
      <c r="E16" s="3">
        <v>25230.29</v>
      </c>
      <c r="F16" s="3">
        <v>25230.29</v>
      </c>
      <c r="G16" s="3">
        <f t="shared" si="0"/>
        <v>123850.82999999999</v>
      </c>
    </row>
    <row r="17" spans="1:7" x14ac:dyDescent="0.2">
      <c r="A17" s="28" t="s">
        <v>51</v>
      </c>
      <c r="B17" s="3">
        <v>3909885.1</v>
      </c>
      <c r="C17" s="3">
        <v>-751880.01</v>
      </c>
      <c r="D17" s="3">
        <v>3158005.09</v>
      </c>
      <c r="E17" s="3">
        <v>1459134.76</v>
      </c>
      <c r="F17" s="3">
        <v>1388673.05</v>
      </c>
      <c r="G17" s="3">
        <f t="shared" si="0"/>
        <v>1698870.3299999998</v>
      </c>
    </row>
    <row r="18" spans="1:7" x14ac:dyDescent="0.2">
      <c r="A18" s="28" t="s">
        <v>52</v>
      </c>
      <c r="B18" s="3">
        <v>5604828.7699999996</v>
      </c>
      <c r="C18" s="3">
        <v>-113595.67</v>
      </c>
      <c r="D18" s="3">
        <v>5491233.0999999996</v>
      </c>
      <c r="E18" s="3">
        <v>3693931.79</v>
      </c>
      <c r="F18" s="3">
        <v>3693931.79</v>
      </c>
      <c r="G18" s="3">
        <f t="shared" si="0"/>
        <v>1797301.3099999996</v>
      </c>
    </row>
    <row r="19" spans="1:7" x14ac:dyDescent="0.2">
      <c r="A19" s="28" t="s">
        <v>53</v>
      </c>
      <c r="B19" s="3">
        <v>2852304</v>
      </c>
      <c r="C19" s="3">
        <v>-300000</v>
      </c>
      <c r="D19" s="3">
        <v>2552304</v>
      </c>
      <c r="E19" s="3">
        <v>1496996.51</v>
      </c>
      <c r="F19" s="3">
        <v>1496996.51</v>
      </c>
      <c r="G19" s="3">
        <f t="shared" si="0"/>
        <v>1055307.49</v>
      </c>
    </row>
    <row r="20" spans="1:7" x14ac:dyDescent="0.2">
      <c r="A20" s="28" t="s">
        <v>54</v>
      </c>
      <c r="B20" s="3">
        <v>840192</v>
      </c>
      <c r="C20" s="3">
        <v>165000</v>
      </c>
      <c r="D20" s="3">
        <v>1005192</v>
      </c>
      <c r="E20" s="3">
        <v>891753.97000000009</v>
      </c>
      <c r="F20" s="3">
        <v>891753.97</v>
      </c>
      <c r="G20" s="3">
        <f t="shared" si="0"/>
        <v>113438.02999999991</v>
      </c>
    </row>
    <row r="21" spans="1:7" x14ac:dyDescent="0.2">
      <c r="A21" s="28" t="s">
        <v>55</v>
      </c>
      <c r="B21" s="3">
        <v>0</v>
      </c>
      <c r="C21" s="3">
        <v>0</v>
      </c>
      <c r="D21" s="3">
        <v>0</v>
      </c>
      <c r="E21" s="3">
        <v>0</v>
      </c>
      <c r="F21" s="3">
        <v>0</v>
      </c>
      <c r="G21" s="3">
        <f t="shared" si="0"/>
        <v>0</v>
      </c>
    </row>
    <row r="22" spans="1:7" x14ac:dyDescent="0.2">
      <c r="A22" s="28" t="s">
        <v>56</v>
      </c>
      <c r="B22" s="3">
        <v>117172.46</v>
      </c>
      <c r="C22" s="3">
        <v>10000</v>
      </c>
      <c r="D22" s="3">
        <v>127172.46</v>
      </c>
      <c r="E22" s="3">
        <v>24966.39</v>
      </c>
      <c r="F22" s="3">
        <v>24966.39</v>
      </c>
      <c r="G22" s="3">
        <f t="shared" si="0"/>
        <v>102206.07</v>
      </c>
    </row>
    <row r="23" spans="1:7" x14ac:dyDescent="0.2">
      <c r="A23" s="27" t="s">
        <v>57</v>
      </c>
      <c r="B23" s="3">
        <v>23007148.550000001</v>
      </c>
      <c r="C23" s="3">
        <v>1363172.9</v>
      </c>
      <c r="D23" s="3">
        <v>24370321.449999999</v>
      </c>
      <c r="E23" s="3">
        <v>16367391.74</v>
      </c>
      <c r="F23" s="3">
        <v>16270848.91</v>
      </c>
      <c r="G23" s="3">
        <f t="shared" si="0"/>
        <v>8002929.709999999</v>
      </c>
    </row>
    <row r="24" spans="1:7" x14ac:dyDescent="0.2">
      <c r="A24" s="28" t="s">
        <v>58</v>
      </c>
      <c r="B24" s="3">
        <v>10654539.34</v>
      </c>
      <c r="C24" s="3">
        <v>2427400</v>
      </c>
      <c r="D24" s="3">
        <v>13081939.34</v>
      </c>
      <c r="E24" s="3">
        <v>9121355.2300000004</v>
      </c>
      <c r="F24" s="3">
        <v>9041730.5</v>
      </c>
      <c r="G24" s="3">
        <f t="shared" si="0"/>
        <v>3960584.1099999994</v>
      </c>
    </row>
    <row r="25" spans="1:7" x14ac:dyDescent="0.2">
      <c r="A25" s="28" t="s">
        <v>59</v>
      </c>
      <c r="B25" s="3">
        <v>769472</v>
      </c>
      <c r="C25" s="3">
        <v>-77400</v>
      </c>
      <c r="D25" s="3">
        <v>692072</v>
      </c>
      <c r="E25" s="3">
        <v>444347.59</v>
      </c>
      <c r="F25" s="3">
        <v>444347.59</v>
      </c>
      <c r="G25" s="3">
        <f t="shared" si="0"/>
        <v>247724.40999999997</v>
      </c>
    </row>
    <row r="26" spans="1:7" x14ac:dyDescent="0.2">
      <c r="A26" s="28" t="s">
        <v>60</v>
      </c>
      <c r="B26" s="3">
        <v>2601731.2999999998</v>
      </c>
      <c r="C26" s="3">
        <v>-1000420.56</v>
      </c>
      <c r="D26" s="3">
        <v>1601310.74</v>
      </c>
      <c r="E26" s="3">
        <v>1040386.69</v>
      </c>
      <c r="F26" s="3">
        <v>1040386.69</v>
      </c>
      <c r="G26" s="3">
        <f t="shared" si="0"/>
        <v>560924.05000000005</v>
      </c>
    </row>
    <row r="27" spans="1:7" x14ac:dyDescent="0.2">
      <c r="A27" s="28" t="s">
        <v>61</v>
      </c>
      <c r="B27" s="3">
        <v>378160</v>
      </c>
      <c r="C27" s="3">
        <v>-70000</v>
      </c>
      <c r="D27" s="3">
        <v>308160</v>
      </c>
      <c r="E27" s="3">
        <v>255039.97</v>
      </c>
      <c r="F27" s="3">
        <v>255039.97</v>
      </c>
      <c r="G27" s="3">
        <f t="shared" si="0"/>
        <v>53120.03</v>
      </c>
    </row>
    <row r="28" spans="1:7" x14ac:dyDescent="0.2">
      <c r="A28" s="28" t="s">
        <v>62</v>
      </c>
      <c r="B28" s="3">
        <v>3557994.63</v>
      </c>
      <c r="C28" s="3">
        <v>254992.75</v>
      </c>
      <c r="D28" s="3">
        <v>3812987.38</v>
      </c>
      <c r="E28" s="3">
        <v>2388834.0299999998</v>
      </c>
      <c r="F28" s="3">
        <v>2371915.9300000002</v>
      </c>
      <c r="G28" s="3">
        <f t="shared" si="0"/>
        <v>1424153.35</v>
      </c>
    </row>
    <row r="29" spans="1:7" x14ac:dyDescent="0.2">
      <c r="A29" s="28" t="s">
        <v>63</v>
      </c>
      <c r="B29" s="3">
        <v>173056</v>
      </c>
      <c r="C29" s="3">
        <v>-51399.29</v>
      </c>
      <c r="D29" s="3">
        <v>121656.71</v>
      </c>
      <c r="E29" s="3">
        <v>3563.71</v>
      </c>
      <c r="F29" s="3">
        <v>3563.71</v>
      </c>
      <c r="G29" s="3">
        <f t="shared" si="0"/>
        <v>118093</v>
      </c>
    </row>
    <row r="30" spans="1:7" x14ac:dyDescent="0.2">
      <c r="A30" s="28" t="s">
        <v>64</v>
      </c>
      <c r="B30" s="3">
        <v>58406.400000000001</v>
      </c>
      <c r="C30" s="3">
        <v>0</v>
      </c>
      <c r="D30" s="3">
        <v>58406.400000000001</v>
      </c>
      <c r="E30" s="3">
        <v>24510.26</v>
      </c>
      <c r="F30" s="3">
        <v>24510.26</v>
      </c>
      <c r="G30" s="3">
        <f t="shared" si="0"/>
        <v>33896.14</v>
      </c>
    </row>
    <row r="31" spans="1:7" x14ac:dyDescent="0.2">
      <c r="A31" s="28" t="s">
        <v>65</v>
      </c>
      <c r="B31" s="3">
        <v>427232</v>
      </c>
      <c r="C31" s="3">
        <v>30000</v>
      </c>
      <c r="D31" s="3">
        <v>457232</v>
      </c>
      <c r="E31" s="3">
        <v>274064.36</v>
      </c>
      <c r="F31" s="3">
        <v>274064.36</v>
      </c>
      <c r="G31" s="3">
        <f t="shared" si="0"/>
        <v>183167.64</v>
      </c>
    </row>
    <row r="32" spans="1:7" x14ac:dyDescent="0.2">
      <c r="A32" s="28" t="s">
        <v>66</v>
      </c>
      <c r="B32" s="3">
        <v>4386556.879999999</v>
      </c>
      <c r="C32" s="3">
        <v>-150000</v>
      </c>
      <c r="D32" s="3">
        <v>4236556.879999999</v>
      </c>
      <c r="E32" s="3">
        <v>2815289.9</v>
      </c>
      <c r="F32" s="3">
        <v>2815289.9</v>
      </c>
      <c r="G32" s="3">
        <f t="shared" si="0"/>
        <v>1421266.9799999991</v>
      </c>
    </row>
    <row r="33" spans="1:7" x14ac:dyDescent="0.2">
      <c r="A33" s="27" t="s">
        <v>67</v>
      </c>
      <c r="B33" s="3">
        <v>646496.24</v>
      </c>
      <c r="C33" s="3">
        <v>65000</v>
      </c>
      <c r="D33" s="3">
        <v>711496.24</v>
      </c>
      <c r="E33" s="3">
        <v>383572.27</v>
      </c>
      <c r="F33" s="3">
        <v>382087.2699999999</v>
      </c>
      <c r="G33" s="3">
        <f t="shared" si="0"/>
        <v>327923.96999999997</v>
      </c>
    </row>
    <row r="34" spans="1:7" x14ac:dyDescent="0.2">
      <c r="A34" s="28" t="s">
        <v>68</v>
      </c>
      <c r="B34" s="3">
        <v>0</v>
      </c>
      <c r="C34" s="3">
        <v>0</v>
      </c>
      <c r="D34" s="3">
        <v>0</v>
      </c>
      <c r="E34" s="3">
        <v>0</v>
      </c>
      <c r="F34" s="3">
        <v>0</v>
      </c>
      <c r="G34" s="3">
        <f t="shared" si="0"/>
        <v>0</v>
      </c>
    </row>
    <row r="35" spans="1:7" x14ac:dyDescent="0.2">
      <c r="A35" s="28" t="s">
        <v>69</v>
      </c>
      <c r="B35" s="3">
        <v>0</v>
      </c>
      <c r="C35" s="3">
        <v>0</v>
      </c>
      <c r="D35" s="3">
        <v>0</v>
      </c>
      <c r="E35" s="3">
        <v>0</v>
      </c>
      <c r="F35" s="3">
        <v>0</v>
      </c>
      <c r="G35" s="3">
        <f t="shared" si="0"/>
        <v>0</v>
      </c>
    </row>
    <row r="36" spans="1:7" x14ac:dyDescent="0.2">
      <c r="A36" s="28" t="s">
        <v>70</v>
      </c>
      <c r="B36" s="3">
        <v>0</v>
      </c>
      <c r="C36" s="3">
        <v>0</v>
      </c>
      <c r="D36" s="3">
        <v>0</v>
      </c>
      <c r="E36" s="3">
        <v>0</v>
      </c>
      <c r="F36" s="3">
        <v>0</v>
      </c>
      <c r="G36" s="3">
        <f t="shared" si="0"/>
        <v>0</v>
      </c>
    </row>
    <row r="37" spans="1:7" x14ac:dyDescent="0.2">
      <c r="A37" s="28" t="s">
        <v>71</v>
      </c>
      <c r="B37" s="3">
        <v>624000</v>
      </c>
      <c r="C37" s="3">
        <v>65000</v>
      </c>
      <c r="D37" s="3">
        <v>689000</v>
      </c>
      <c r="E37" s="3">
        <v>365546.27</v>
      </c>
      <c r="F37" s="3">
        <v>364061.27</v>
      </c>
      <c r="G37" s="3">
        <f t="shared" ref="G37:G68" si="1">D37-E37</f>
        <v>323453.73</v>
      </c>
    </row>
    <row r="38" spans="1:7" x14ac:dyDescent="0.2">
      <c r="A38" s="28" t="s">
        <v>36</v>
      </c>
      <c r="B38" s="3">
        <v>22496.240000000002</v>
      </c>
      <c r="C38" s="3">
        <v>0</v>
      </c>
      <c r="D38" s="3">
        <v>22496.240000000002</v>
      </c>
      <c r="E38" s="3">
        <v>18026</v>
      </c>
      <c r="F38" s="3">
        <v>18026</v>
      </c>
      <c r="G38" s="3">
        <f t="shared" si="1"/>
        <v>4470.2400000000016</v>
      </c>
    </row>
    <row r="39" spans="1:7" x14ac:dyDescent="0.2">
      <c r="A39" s="28" t="s">
        <v>72</v>
      </c>
      <c r="B39" s="3">
        <v>0</v>
      </c>
      <c r="C39" s="3">
        <v>0</v>
      </c>
      <c r="D39" s="3">
        <v>0</v>
      </c>
      <c r="E39" s="3">
        <v>0</v>
      </c>
      <c r="F39" s="3">
        <v>0</v>
      </c>
      <c r="G39" s="3">
        <f t="shared" si="1"/>
        <v>0</v>
      </c>
    </row>
    <row r="40" spans="1:7" x14ac:dyDescent="0.2">
      <c r="A40" s="28" t="s">
        <v>73</v>
      </c>
      <c r="B40" s="3">
        <v>0</v>
      </c>
      <c r="C40" s="3">
        <v>0</v>
      </c>
      <c r="D40" s="3">
        <v>0</v>
      </c>
      <c r="E40" s="3">
        <v>0</v>
      </c>
      <c r="F40" s="3">
        <v>0</v>
      </c>
      <c r="G40" s="3">
        <f t="shared" si="1"/>
        <v>0</v>
      </c>
    </row>
    <row r="41" spans="1:7" x14ac:dyDescent="0.2">
      <c r="A41" s="28" t="s">
        <v>74</v>
      </c>
      <c r="B41" s="3">
        <v>0</v>
      </c>
      <c r="C41" s="3">
        <v>0</v>
      </c>
      <c r="D41" s="3">
        <v>0</v>
      </c>
      <c r="E41" s="3">
        <v>0</v>
      </c>
      <c r="F41" s="3">
        <v>0</v>
      </c>
      <c r="G41" s="3">
        <f t="shared" si="1"/>
        <v>0</v>
      </c>
    </row>
    <row r="42" spans="1:7" x14ac:dyDescent="0.2">
      <c r="A42" s="28" t="s">
        <v>75</v>
      </c>
      <c r="B42" s="3">
        <v>0</v>
      </c>
      <c r="C42" s="3">
        <v>0</v>
      </c>
      <c r="D42" s="3">
        <v>0</v>
      </c>
      <c r="E42" s="3">
        <v>0</v>
      </c>
      <c r="F42" s="3">
        <v>0</v>
      </c>
      <c r="G42" s="3">
        <f t="shared" si="1"/>
        <v>0</v>
      </c>
    </row>
    <row r="43" spans="1:7" x14ac:dyDescent="0.2">
      <c r="A43" s="27" t="s">
        <v>76</v>
      </c>
      <c r="B43" s="3">
        <v>4315053.96</v>
      </c>
      <c r="C43" s="3">
        <v>442287.2</v>
      </c>
      <c r="D43" s="3">
        <v>4757341.16</v>
      </c>
      <c r="E43" s="3">
        <v>1744362.08</v>
      </c>
      <c r="F43" s="3">
        <v>1744362.08</v>
      </c>
      <c r="G43" s="3">
        <f t="shared" si="1"/>
        <v>3012979.08</v>
      </c>
    </row>
    <row r="44" spans="1:7" x14ac:dyDescent="0.2">
      <c r="A44" s="28" t="s">
        <v>77</v>
      </c>
      <c r="B44" s="3">
        <v>313081.93</v>
      </c>
      <c r="C44" s="3">
        <v>108480</v>
      </c>
      <c r="D44" s="3">
        <v>421561.93</v>
      </c>
      <c r="E44" s="3">
        <v>181374.88</v>
      </c>
      <c r="F44" s="3">
        <v>181374.88</v>
      </c>
      <c r="G44" s="3">
        <f t="shared" si="1"/>
        <v>240187.05</v>
      </c>
    </row>
    <row r="45" spans="1:7" x14ac:dyDescent="0.2">
      <c r="A45" s="28" t="s">
        <v>78</v>
      </c>
      <c r="B45" s="3">
        <v>0</v>
      </c>
      <c r="C45" s="3">
        <v>0</v>
      </c>
      <c r="D45" s="3">
        <v>0</v>
      </c>
      <c r="E45" s="3">
        <v>0</v>
      </c>
      <c r="F45" s="3">
        <v>0</v>
      </c>
      <c r="G45" s="3">
        <f t="shared" si="1"/>
        <v>0</v>
      </c>
    </row>
    <row r="46" spans="1:7" x14ac:dyDescent="0.2">
      <c r="A46" s="28" t="s">
        <v>79</v>
      </c>
      <c r="B46" s="3">
        <v>0</v>
      </c>
      <c r="C46" s="3">
        <v>0</v>
      </c>
      <c r="D46" s="3">
        <v>0</v>
      </c>
      <c r="E46" s="3">
        <v>0</v>
      </c>
      <c r="F46" s="3">
        <v>0</v>
      </c>
      <c r="G46" s="3">
        <f t="shared" si="1"/>
        <v>0</v>
      </c>
    </row>
    <row r="47" spans="1:7" x14ac:dyDescent="0.2">
      <c r="A47" s="28" t="s">
        <v>80</v>
      </c>
      <c r="B47" s="3">
        <v>83200</v>
      </c>
      <c r="C47" s="3">
        <v>0</v>
      </c>
      <c r="D47" s="3">
        <v>83200</v>
      </c>
      <c r="E47" s="3">
        <v>0</v>
      </c>
      <c r="F47" s="3">
        <v>0</v>
      </c>
      <c r="G47" s="3">
        <f t="shared" si="1"/>
        <v>83200</v>
      </c>
    </row>
    <row r="48" spans="1:7" x14ac:dyDescent="0.2">
      <c r="A48" s="28" t="s">
        <v>81</v>
      </c>
      <c r="B48" s="3">
        <v>0</v>
      </c>
      <c r="C48" s="3">
        <v>0</v>
      </c>
      <c r="D48" s="3">
        <v>0</v>
      </c>
      <c r="E48" s="3">
        <v>0</v>
      </c>
      <c r="F48" s="3">
        <v>0</v>
      </c>
      <c r="G48" s="3">
        <f t="shared" si="1"/>
        <v>0</v>
      </c>
    </row>
    <row r="49" spans="1:7" x14ac:dyDescent="0.2">
      <c r="A49" s="28" t="s">
        <v>82</v>
      </c>
      <c r="B49" s="3">
        <v>2937760.83</v>
      </c>
      <c r="C49" s="3">
        <v>-166192.79999999999</v>
      </c>
      <c r="D49" s="3">
        <v>2771568.03</v>
      </c>
      <c r="E49" s="3">
        <v>279387.2</v>
      </c>
      <c r="F49" s="3">
        <v>279387.2</v>
      </c>
      <c r="G49" s="3">
        <f t="shared" si="1"/>
        <v>2492180.8299999996</v>
      </c>
    </row>
    <row r="50" spans="1:7" x14ac:dyDescent="0.2">
      <c r="A50" s="28" t="s">
        <v>83</v>
      </c>
      <c r="B50" s="3">
        <v>0</v>
      </c>
      <c r="C50" s="3">
        <v>0</v>
      </c>
      <c r="D50" s="3">
        <v>0</v>
      </c>
      <c r="E50" s="3">
        <v>0</v>
      </c>
      <c r="F50" s="3">
        <v>0</v>
      </c>
      <c r="G50" s="3">
        <f t="shared" si="1"/>
        <v>0</v>
      </c>
    </row>
    <row r="51" spans="1:7" x14ac:dyDescent="0.2">
      <c r="A51" s="28" t="s">
        <v>84</v>
      </c>
      <c r="B51" s="3">
        <v>0</v>
      </c>
      <c r="C51" s="3">
        <v>0</v>
      </c>
      <c r="D51" s="3">
        <v>0</v>
      </c>
      <c r="E51" s="3">
        <v>0</v>
      </c>
      <c r="F51" s="3">
        <v>0</v>
      </c>
      <c r="G51" s="3">
        <f t="shared" si="1"/>
        <v>0</v>
      </c>
    </row>
    <row r="52" spans="1:7" x14ac:dyDescent="0.2">
      <c r="A52" s="28" t="s">
        <v>85</v>
      </c>
      <c r="B52" s="3">
        <v>981011.2</v>
      </c>
      <c r="C52" s="3">
        <v>500000</v>
      </c>
      <c r="D52" s="3">
        <v>1481011.2</v>
      </c>
      <c r="E52" s="3">
        <v>1283600</v>
      </c>
      <c r="F52" s="3">
        <v>1283600</v>
      </c>
      <c r="G52" s="3">
        <f t="shared" si="1"/>
        <v>197411.19999999995</v>
      </c>
    </row>
    <row r="53" spans="1:7" x14ac:dyDescent="0.2">
      <c r="A53" s="27" t="s">
        <v>86</v>
      </c>
      <c r="B53" s="3">
        <v>3500000</v>
      </c>
      <c r="C53" s="3">
        <v>-1000000</v>
      </c>
      <c r="D53" s="3">
        <v>2500000</v>
      </c>
      <c r="E53" s="3">
        <v>0</v>
      </c>
      <c r="F53" s="3">
        <v>0</v>
      </c>
      <c r="G53" s="3">
        <f t="shared" si="1"/>
        <v>2500000</v>
      </c>
    </row>
    <row r="54" spans="1:7" x14ac:dyDescent="0.2">
      <c r="A54" s="28" t="s">
        <v>87</v>
      </c>
      <c r="B54" s="3">
        <v>2500000</v>
      </c>
      <c r="C54" s="3">
        <v>-1000000</v>
      </c>
      <c r="D54" s="3">
        <v>1500000</v>
      </c>
      <c r="E54" s="3">
        <v>0</v>
      </c>
      <c r="F54" s="3">
        <v>0</v>
      </c>
      <c r="G54" s="3">
        <f t="shared" si="1"/>
        <v>1500000</v>
      </c>
    </row>
    <row r="55" spans="1:7" x14ac:dyDescent="0.2">
      <c r="A55" s="28" t="s">
        <v>88</v>
      </c>
      <c r="B55" s="3">
        <v>1000000</v>
      </c>
      <c r="C55" s="3">
        <v>0</v>
      </c>
      <c r="D55" s="3">
        <v>1000000</v>
      </c>
      <c r="E55" s="3">
        <v>0</v>
      </c>
      <c r="F55" s="3">
        <v>0</v>
      </c>
      <c r="G55" s="3">
        <f t="shared" si="1"/>
        <v>1000000</v>
      </c>
    </row>
    <row r="56" spans="1:7" x14ac:dyDescent="0.2">
      <c r="A56" s="28" t="s">
        <v>89</v>
      </c>
      <c r="B56" s="3">
        <v>0</v>
      </c>
      <c r="C56" s="3">
        <v>0</v>
      </c>
      <c r="D56" s="3">
        <v>0</v>
      </c>
      <c r="E56" s="3">
        <v>0</v>
      </c>
      <c r="F56" s="3">
        <v>0</v>
      </c>
      <c r="G56" s="3">
        <f t="shared" si="1"/>
        <v>0</v>
      </c>
    </row>
    <row r="57" spans="1:7" x14ac:dyDescent="0.2">
      <c r="A57" s="27" t="s">
        <v>90</v>
      </c>
      <c r="B57" s="3">
        <v>0</v>
      </c>
      <c r="C57" s="3">
        <v>0</v>
      </c>
      <c r="D57" s="3">
        <v>0</v>
      </c>
      <c r="E57" s="3">
        <v>0</v>
      </c>
      <c r="F57" s="3">
        <v>0</v>
      </c>
      <c r="G57" s="3">
        <f t="shared" si="1"/>
        <v>0</v>
      </c>
    </row>
    <row r="58" spans="1:7" x14ac:dyDescent="0.2">
      <c r="A58" s="28" t="s">
        <v>91</v>
      </c>
      <c r="B58" s="3">
        <v>0</v>
      </c>
      <c r="C58" s="3">
        <v>0</v>
      </c>
      <c r="D58" s="3">
        <v>0</v>
      </c>
      <c r="E58" s="3">
        <v>0</v>
      </c>
      <c r="F58" s="3">
        <v>0</v>
      </c>
      <c r="G58" s="3">
        <f t="shared" si="1"/>
        <v>0</v>
      </c>
    </row>
    <row r="59" spans="1:7" x14ac:dyDescent="0.2">
      <c r="A59" s="28" t="s">
        <v>92</v>
      </c>
      <c r="B59" s="3">
        <v>0</v>
      </c>
      <c r="C59" s="3">
        <v>0</v>
      </c>
      <c r="D59" s="3">
        <v>0</v>
      </c>
      <c r="E59" s="3">
        <v>0</v>
      </c>
      <c r="F59" s="3">
        <v>0</v>
      </c>
      <c r="G59" s="3">
        <f t="shared" si="1"/>
        <v>0</v>
      </c>
    </row>
    <row r="60" spans="1:7" x14ac:dyDescent="0.2">
      <c r="A60" s="28" t="s">
        <v>93</v>
      </c>
      <c r="B60" s="3">
        <v>0</v>
      </c>
      <c r="C60" s="3">
        <v>0</v>
      </c>
      <c r="D60" s="3">
        <v>0</v>
      </c>
      <c r="E60" s="3">
        <v>0</v>
      </c>
      <c r="F60" s="3">
        <v>0</v>
      </c>
      <c r="G60" s="3">
        <f t="shared" si="1"/>
        <v>0</v>
      </c>
    </row>
    <row r="61" spans="1:7" x14ac:dyDescent="0.2">
      <c r="A61" s="28" t="s">
        <v>94</v>
      </c>
      <c r="B61" s="3">
        <v>0</v>
      </c>
      <c r="C61" s="3">
        <v>0</v>
      </c>
      <c r="D61" s="3">
        <v>0</v>
      </c>
      <c r="E61" s="3">
        <v>0</v>
      </c>
      <c r="F61" s="3">
        <v>0</v>
      </c>
      <c r="G61" s="3">
        <f t="shared" si="1"/>
        <v>0</v>
      </c>
    </row>
    <row r="62" spans="1:7" x14ac:dyDescent="0.2">
      <c r="A62" s="28" t="s">
        <v>95</v>
      </c>
      <c r="B62" s="3">
        <v>0</v>
      </c>
      <c r="C62" s="3">
        <v>0</v>
      </c>
      <c r="D62" s="3">
        <v>0</v>
      </c>
      <c r="E62" s="3">
        <v>0</v>
      </c>
      <c r="F62" s="3">
        <v>0</v>
      </c>
      <c r="G62" s="3">
        <f t="shared" si="1"/>
        <v>0</v>
      </c>
    </row>
    <row r="63" spans="1:7" x14ac:dyDescent="0.2">
      <c r="A63" s="28" t="s">
        <v>96</v>
      </c>
      <c r="B63" s="3">
        <v>0</v>
      </c>
      <c r="C63" s="3">
        <v>0</v>
      </c>
      <c r="D63" s="3">
        <v>0</v>
      </c>
      <c r="E63" s="3">
        <v>0</v>
      </c>
      <c r="F63" s="3">
        <v>0</v>
      </c>
      <c r="G63" s="3">
        <f t="shared" si="1"/>
        <v>0</v>
      </c>
    </row>
    <row r="64" spans="1:7" x14ac:dyDescent="0.2">
      <c r="A64" s="28" t="s">
        <v>97</v>
      </c>
      <c r="B64" s="3">
        <v>0</v>
      </c>
      <c r="C64" s="3">
        <v>0</v>
      </c>
      <c r="D64" s="3">
        <v>0</v>
      </c>
      <c r="E64" s="3">
        <v>0</v>
      </c>
      <c r="F64" s="3">
        <v>0</v>
      </c>
      <c r="G64" s="3">
        <f t="shared" si="1"/>
        <v>0</v>
      </c>
    </row>
    <row r="65" spans="1:7" x14ac:dyDescent="0.2">
      <c r="A65" s="27" t="s">
        <v>98</v>
      </c>
      <c r="B65" s="3">
        <v>0</v>
      </c>
      <c r="C65" s="3">
        <v>0</v>
      </c>
      <c r="D65" s="3">
        <v>0</v>
      </c>
      <c r="E65" s="3">
        <v>0</v>
      </c>
      <c r="F65" s="3">
        <v>0</v>
      </c>
      <c r="G65" s="3">
        <f t="shared" si="1"/>
        <v>0</v>
      </c>
    </row>
    <row r="66" spans="1:7" x14ac:dyDescent="0.2">
      <c r="A66" s="28" t="s">
        <v>37</v>
      </c>
      <c r="B66" s="3">
        <v>0</v>
      </c>
      <c r="C66" s="3">
        <v>0</v>
      </c>
      <c r="D66" s="3">
        <v>0</v>
      </c>
      <c r="E66" s="3">
        <v>0</v>
      </c>
      <c r="F66" s="3">
        <v>0</v>
      </c>
      <c r="G66" s="3">
        <f t="shared" si="1"/>
        <v>0</v>
      </c>
    </row>
    <row r="67" spans="1:7" x14ac:dyDescent="0.2">
      <c r="A67" s="28" t="s">
        <v>99</v>
      </c>
      <c r="B67" s="3">
        <v>0</v>
      </c>
      <c r="C67" s="3">
        <v>0</v>
      </c>
      <c r="D67" s="3">
        <v>0</v>
      </c>
      <c r="E67" s="3">
        <v>0</v>
      </c>
      <c r="F67" s="3">
        <v>0</v>
      </c>
      <c r="G67" s="3">
        <f t="shared" si="1"/>
        <v>0</v>
      </c>
    </row>
    <row r="68" spans="1:7" x14ac:dyDescent="0.2">
      <c r="A68" s="28" t="s">
        <v>100</v>
      </c>
      <c r="B68" s="3">
        <v>0</v>
      </c>
      <c r="C68" s="3">
        <v>0</v>
      </c>
      <c r="D68" s="3">
        <v>0</v>
      </c>
      <c r="E68" s="3">
        <v>0</v>
      </c>
      <c r="F68" s="3">
        <v>0</v>
      </c>
      <c r="G68" s="3">
        <f t="shared" si="1"/>
        <v>0</v>
      </c>
    </row>
    <row r="69" spans="1:7" x14ac:dyDescent="0.2">
      <c r="A69" s="27" t="s">
        <v>101</v>
      </c>
      <c r="B69" s="3">
        <v>0</v>
      </c>
      <c r="C69" s="3">
        <v>0</v>
      </c>
      <c r="D69" s="3">
        <v>0</v>
      </c>
      <c r="E69" s="3">
        <v>0</v>
      </c>
      <c r="F69" s="3">
        <v>0</v>
      </c>
      <c r="G69" s="3">
        <f t="shared" ref="G69:G77" si="2">D69-E69</f>
        <v>0</v>
      </c>
    </row>
    <row r="70" spans="1:7" x14ac:dyDescent="0.2">
      <c r="A70" s="28" t="s">
        <v>102</v>
      </c>
      <c r="B70" s="3">
        <v>0</v>
      </c>
      <c r="C70" s="3">
        <v>0</v>
      </c>
      <c r="D70" s="3">
        <v>0</v>
      </c>
      <c r="E70" s="3">
        <v>0</v>
      </c>
      <c r="F70" s="3">
        <v>0</v>
      </c>
      <c r="G70" s="3">
        <f t="shared" si="2"/>
        <v>0</v>
      </c>
    </row>
    <row r="71" spans="1:7" x14ac:dyDescent="0.2">
      <c r="A71" s="28" t="s">
        <v>103</v>
      </c>
      <c r="B71" s="3">
        <v>0</v>
      </c>
      <c r="C71" s="3">
        <v>0</v>
      </c>
      <c r="D71" s="3">
        <v>0</v>
      </c>
      <c r="E71" s="3">
        <v>0</v>
      </c>
      <c r="F71" s="3">
        <v>0</v>
      </c>
      <c r="G71" s="3">
        <f t="shared" si="2"/>
        <v>0</v>
      </c>
    </row>
    <row r="72" spans="1:7" x14ac:dyDescent="0.2">
      <c r="A72" s="28" t="s">
        <v>104</v>
      </c>
      <c r="B72" s="3">
        <v>0</v>
      </c>
      <c r="C72" s="3">
        <v>0</v>
      </c>
      <c r="D72" s="3">
        <v>0</v>
      </c>
      <c r="E72" s="3">
        <v>0</v>
      </c>
      <c r="F72" s="3">
        <v>0</v>
      </c>
      <c r="G72" s="3">
        <f t="shared" si="2"/>
        <v>0</v>
      </c>
    </row>
    <row r="73" spans="1:7" x14ac:dyDescent="0.2">
      <c r="A73" s="28" t="s">
        <v>105</v>
      </c>
      <c r="B73" s="3">
        <v>0</v>
      </c>
      <c r="C73" s="3">
        <v>0</v>
      </c>
      <c r="D73" s="3">
        <v>0</v>
      </c>
      <c r="E73" s="3">
        <v>0</v>
      </c>
      <c r="F73" s="3">
        <v>0</v>
      </c>
      <c r="G73" s="3">
        <f t="shared" si="2"/>
        <v>0</v>
      </c>
    </row>
    <row r="74" spans="1:7" x14ac:dyDescent="0.2">
      <c r="A74" s="28" t="s">
        <v>106</v>
      </c>
      <c r="B74" s="3">
        <v>0</v>
      </c>
      <c r="C74" s="3">
        <v>0</v>
      </c>
      <c r="D74" s="3">
        <v>0</v>
      </c>
      <c r="E74" s="3">
        <v>0</v>
      </c>
      <c r="F74" s="3">
        <v>0</v>
      </c>
      <c r="G74" s="3">
        <f t="shared" si="2"/>
        <v>0</v>
      </c>
    </row>
    <row r="75" spans="1:7" x14ac:dyDescent="0.2">
      <c r="A75" s="28" t="s">
        <v>107</v>
      </c>
      <c r="B75" s="3">
        <v>0</v>
      </c>
      <c r="C75" s="3">
        <v>0</v>
      </c>
      <c r="D75" s="3">
        <v>0</v>
      </c>
      <c r="E75" s="3">
        <v>0</v>
      </c>
      <c r="F75" s="3">
        <v>0</v>
      </c>
      <c r="G75" s="3">
        <f t="shared" si="2"/>
        <v>0</v>
      </c>
    </row>
    <row r="76" spans="1:7" x14ac:dyDescent="0.2">
      <c r="A76" s="29" t="s">
        <v>108</v>
      </c>
      <c r="B76" s="3">
        <v>0</v>
      </c>
      <c r="C76" s="3">
        <v>0</v>
      </c>
      <c r="D76" s="3">
        <v>0</v>
      </c>
      <c r="E76" s="3">
        <v>0</v>
      </c>
      <c r="F76" s="3">
        <v>0</v>
      </c>
      <c r="G76" s="3">
        <f t="shared" si="2"/>
        <v>0</v>
      </c>
    </row>
    <row r="77" spans="1:7" x14ac:dyDescent="0.2">
      <c r="A77" s="30" t="s">
        <v>20</v>
      </c>
      <c r="B77" s="10">
        <v>81588318.379999995</v>
      </c>
      <c r="C77" s="10">
        <v>0</v>
      </c>
      <c r="D77" s="10">
        <v>81588318.379999995</v>
      </c>
      <c r="E77" s="10">
        <v>50097228.685999997</v>
      </c>
      <c r="F77" s="10">
        <v>49791740.876000002</v>
      </c>
      <c r="G77" s="10">
        <f t="shared" si="2"/>
        <v>31491089.693999998</v>
      </c>
    </row>
    <row r="82" spans="1:5" x14ac:dyDescent="0.2">
      <c r="A82" s="39"/>
      <c r="B82" s="39"/>
      <c r="C82" s="39"/>
      <c r="D82" s="39"/>
      <c r="E82" s="39"/>
    </row>
    <row r="83" spans="1:5" x14ac:dyDescent="0.2">
      <c r="A83" t="s">
        <v>141</v>
      </c>
      <c r="B83" t="s">
        <v>142</v>
      </c>
      <c r="C83"/>
      <c r="D83" s="39"/>
      <c r="E83" s="39"/>
    </row>
    <row r="84" spans="1:5" x14ac:dyDescent="0.2">
      <c r="A84" t="s">
        <v>143</v>
      </c>
      <c r="B84" t="s">
        <v>144</v>
      </c>
      <c r="C84"/>
      <c r="D84" s="39"/>
      <c r="E84" s="39"/>
    </row>
    <row r="85" spans="1:5" x14ac:dyDescent="0.2">
      <c r="A85" t="s">
        <v>145</v>
      </c>
      <c r="B85" t="s">
        <v>146</v>
      </c>
      <c r="C85"/>
      <c r="D85" s="39"/>
      <c r="E85" s="39"/>
    </row>
    <row r="86" spans="1:5" x14ac:dyDescent="0.2">
      <c r="A86"/>
      <c r="B86"/>
      <c r="C86"/>
      <c r="D86" s="39"/>
      <c r="E86" s="39"/>
    </row>
  </sheetData>
  <mergeCells count="3">
    <mergeCell ref="A1:G1"/>
    <mergeCell ref="B2:F2"/>
    <mergeCell ref="G2:G3"/>
  </mergeCells>
  <printOptions horizontalCentered="1"/>
  <pageMargins left="0.25" right="0.25" top="0.75" bottom="0.75" header="0.3" footer="0.3"/>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0"/>
  <sheetViews>
    <sheetView showGridLines="0" topLeftCell="A28" workbookViewId="0">
      <selection activeCell="B54" sqref="B54"/>
    </sheetView>
  </sheetViews>
  <sheetFormatPr baseColWidth="10" defaultColWidth="12" defaultRowHeight="11.25" x14ac:dyDescent="0.2"/>
  <cols>
    <col min="1" max="1" width="65.83203125" style="1" customWidth="1"/>
    <col min="2" max="7" width="18.33203125" style="1" customWidth="1"/>
    <col min="8" max="8" width="12" style="1" customWidth="1"/>
    <col min="9" max="16384" width="12" style="1"/>
  </cols>
  <sheetData>
    <row r="1" spans="1:7" ht="50.1" customHeight="1" x14ac:dyDescent="0.2">
      <c r="A1" s="45" t="s">
        <v>109</v>
      </c>
      <c r="B1" s="41"/>
      <c r="C1" s="41"/>
      <c r="D1" s="41"/>
      <c r="E1" s="41"/>
      <c r="F1" s="41"/>
      <c r="G1" s="42"/>
    </row>
    <row r="2" spans="1:7" x14ac:dyDescent="0.2">
      <c r="A2" s="34"/>
      <c r="B2" s="40" t="s">
        <v>1</v>
      </c>
      <c r="C2" s="41"/>
      <c r="D2" s="41"/>
      <c r="E2" s="41"/>
      <c r="F2" s="42"/>
      <c r="G2" s="43" t="s">
        <v>2</v>
      </c>
    </row>
    <row r="3" spans="1:7" ht="24.95" customHeight="1" x14ac:dyDescent="0.2">
      <c r="A3" s="35" t="s">
        <v>3</v>
      </c>
      <c r="B3" s="36" t="s">
        <v>4</v>
      </c>
      <c r="C3" s="36" t="s">
        <v>5</v>
      </c>
      <c r="D3" s="36" t="s">
        <v>6</v>
      </c>
      <c r="E3" s="36" t="s">
        <v>7</v>
      </c>
      <c r="F3" s="36" t="s">
        <v>8</v>
      </c>
      <c r="G3" s="44"/>
    </row>
    <row r="4" spans="1:7" x14ac:dyDescent="0.2">
      <c r="A4" s="37"/>
      <c r="B4" s="38">
        <v>1</v>
      </c>
      <c r="C4" s="38">
        <v>2</v>
      </c>
      <c r="D4" s="38" t="s">
        <v>9</v>
      </c>
      <c r="E4" s="38">
        <v>4</v>
      </c>
      <c r="F4" s="38">
        <v>5</v>
      </c>
      <c r="G4" s="38" t="s">
        <v>10</v>
      </c>
    </row>
    <row r="5" spans="1:7" x14ac:dyDescent="0.2">
      <c r="A5" s="23"/>
      <c r="B5" s="3"/>
      <c r="C5" s="3"/>
      <c r="D5" s="3"/>
      <c r="E5" s="3"/>
      <c r="F5" s="3"/>
      <c r="G5" s="3"/>
    </row>
    <row r="6" spans="1:7" x14ac:dyDescent="0.2">
      <c r="A6" s="21" t="s">
        <v>110</v>
      </c>
      <c r="B6" s="4">
        <v>0</v>
      </c>
      <c r="C6" s="4">
        <v>0</v>
      </c>
      <c r="D6" s="4">
        <v>0</v>
      </c>
      <c r="E6" s="4">
        <v>0</v>
      </c>
      <c r="F6" s="4">
        <v>0</v>
      </c>
      <c r="G6" s="4">
        <v>0</v>
      </c>
    </row>
    <row r="7" spans="1:7" x14ac:dyDescent="0.2">
      <c r="A7" s="32" t="s">
        <v>111</v>
      </c>
      <c r="B7" s="4">
        <v>0</v>
      </c>
      <c r="C7" s="4">
        <v>0</v>
      </c>
      <c r="D7" s="4">
        <v>0</v>
      </c>
      <c r="E7" s="4">
        <v>0</v>
      </c>
      <c r="F7" s="4">
        <v>0</v>
      </c>
      <c r="G7" s="4">
        <v>0</v>
      </c>
    </row>
    <row r="8" spans="1:7" x14ac:dyDescent="0.2">
      <c r="A8" s="32" t="s">
        <v>112</v>
      </c>
      <c r="B8" s="4">
        <v>0</v>
      </c>
      <c r="C8" s="4">
        <v>0</v>
      </c>
      <c r="D8" s="4">
        <v>0</v>
      </c>
      <c r="E8" s="4">
        <v>0</v>
      </c>
      <c r="F8" s="4">
        <v>0</v>
      </c>
      <c r="G8" s="4">
        <v>0</v>
      </c>
    </row>
    <row r="9" spans="1:7" x14ac:dyDescent="0.2">
      <c r="A9" s="32" t="s">
        <v>113</v>
      </c>
      <c r="B9" s="4">
        <v>0</v>
      </c>
      <c r="C9" s="4">
        <v>0</v>
      </c>
      <c r="D9" s="4">
        <v>0</v>
      </c>
      <c r="E9" s="4">
        <v>0</v>
      </c>
      <c r="F9" s="4">
        <v>0</v>
      </c>
      <c r="G9" s="4">
        <v>0</v>
      </c>
    </row>
    <row r="10" spans="1:7" x14ac:dyDescent="0.2">
      <c r="A10" s="32" t="s">
        <v>114</v>
      </c>
      <c r="B10" s="4">
        <v>0</v>
      </c>
      <c r="C10" s="4">
        <v>0</v>
      </c>
      <c r="D10" s="4">
        <v>0</v>
      </c>
      <c r="E10" s="4">
        <v>0</v>
      </c>
      <c r="F10" s="4">
        <v>0</v>
      </c>
      <c r="G10" s="4">
        <v>0</v>
      </c>
    </row>
    <row r="11" spans="1:7" x14ac:dyDescent="0.2">
      <c r="A11" s="32" t="s">
        <v>115</v>
      </c>
      <c r="B11" s="4">
        <v>0</v>
      </c>
      <c r="C11" s="4">
        <v>0</v>
      </c>
      <c r="D11" s="4">
        <v>0</v>
      </c>
      <c r="E11" s="4">
        <v>0</v>
      </c>
      <c r="F11" s="4">
        <v>0</v>
      </c>
      <c r="G11" s="4">
        <v>0</v>
      </c>
    </row>
    <row r="12" spans="1:7" x14ac:dyDescent="0.2">
      <c r="A12" s="32" t="s">
        <v>116</v>
      </c>
      <c r="B12" s="4">
        <v>0</v>
      </c>
      <c r="C12" s="4">
        <v>0</v>
      </c>
      <c r="D12" s="4">
        <v>0</v>
      </c>
      <c r="E12" s="4">
        <v>0</v>
      </c>
      <c r="F12" s="4">
        <v>0</v>
      </c>
      <c r="G12" s="4">
        <v>0</v>
      </c>
    </row>
    <row r="13" spans="1:7" x14ac:dyDescent="0.2">
      <c r="A13" s="32" t="s">
        <v>117</v>
      </c>
      <c r="B13" s="4">
        <v>0</v>
      </c>
      <c r="C13" s="4">
        <v>0</v>
      </c>
      <c r="D13" s="4">
        <v>0</v>
      </c>
      <c r="E13" s="4">
        <v>0</v>
      </c>
      <c r="F13" s="4">
        <v>0</v>
      </c>
      <c r="G13" s="4">
        <v>0</v>
      </c>
    </row>
    <row r="14" spans="1:7" x14ac:dyDescent="0.2">
      <c r="A14" s="32" t="s">
        <v>66</v>
      </c>
      <c r="B14" s="4">
        <v>0</v>
      </c>
      <c r="C14" s="4">
        <v>0</v>
      </c>
      <c r="D14" s="4">
        <v>0</v>
      </c>
      <c r="E14" s="4">
        <v>0</v>
      </c>
      <c r="F14" s="4">
        <v>0</v>
      </c>
      <c r="G14" s="4">
        <v>0</v>
      </c>
    </row>
    <row r="15" spans="1:7" ht="60.75" customHeight="1" x14ac:dyDescent="0.2">
      <c r="A15" s="22"/>
      <c r="B15" s="4"/>
      <c r="C15" s="4"/>
      <c r="D15" s="4"/>
      <c r="E15" s="4"/>
      <c r="F15" s="4"/>
      <c r="G15" s="4"/>
    </row>
    <row r="16" spans="1:7" x14ac:dyDescent="0.2">
      <c r="A16" s="21" t="s">
        <v>118</v>
      </c>
      <c r="B16" s="4">
        <f t="shared" ref="B16:G16" si="0">SUM(B17:B23)</f>
        <v>81588318.379999995</v>
      </c>
      <c r="C16" s="4">
        <f t="shared" si="0"/>
        <v>0</v>
      </c>
      <c r="D16" s="4">
        <f t="shared" si="0"/>
        <v>81588318.379999995</v>
      </c>
      <c r="E16" s="4">
        <f t="shared" si="0"/>
        <v>50097228.685999997</v>
      </c>
      <c r="F16" s="4">
        <f t="shared" si="0"/>
        <v>49791740.876000002</v>
      </c>
      <c r="G16" s="4">
        <f t="shared" si="0"/>
        <v>31491089.693999998</v>
      </c>
    </row>
    <row r="17" spans="1:7" x14ac:dyDescent="0.2">
      <c r="A17" s="32" t="s">
        <v>119</v>
      </c>
      <c r="B17" s="18">
        <v>81588318.379999995</v>
      </c>
      <c r="C17" s="18">
        <v>0</v>
      </c>
      <c r="D17" s="18">
        <v>81588318.379999995</v>
      </c>
      <c r="E17" s="18">
        <v>50097228.685999997</v>
      </c>
      <c r="F17" s="18">
        <v>49791740.876000002</v>
      </c>
      <c r="G17" s="18">
        <f>D17-E17</f>
        <v>31491089.693999998</v>
      </c>
    </row>
    <row r="18" spans="1:7" x14ac:dyDescent="0.2">
      <c r="A18" s="32" t="s">
        <v>120</v>
      </c>
      <c r="B18" s="4">
        <v>0</v>
      </c>
      <c r="C18" s="4">
        <v>0</v>
      </c>
      <c r="D18" s="4">
        <v>0</v>
      </c>
      <c r="E18" s="4">
        <v>0</v>
      </c>
      <c r="F18" s="4">
        <v>0</v>
      </c>
      <c r="G18" s="4">
        <v>0</v>
      </c>
    </row>
    <row r="19" spans="1:7" x14ac:dyDescent="0.2">
      <c r="A19" s="32" t="s">
        <v>121</v>
      </c>
      <c r="B19" s="4">
        <v>0</v>
      </c>
      <c r="C19" s="4">
        <v>0</v>
      </c>
      <c r="D19" s="4">
        <v>0</v>
      </c>
      <c r="E19" s="4">
        <v>0</v>
      </c>
      <c r="F19" s="4">
        <v>0</v>
      </c>
      <c r="G19" s="4">
        <v>0</v>
      </c>
    </row>
    <row r="20" spans="1:7" x14ac:dyDescent="0.2">
      <c r="A20" s="32" t="s">
        <v>122</v>
      </c>
      <c r="B20" s="4">
        <v>0</v>
      </c>
      <c r="C20" s="4">
        <v>0</v>
      </c>
      <c r="D20" s="4">
        <v>0</v>
      </c>
      <c r="E20" s="4">
        <v>0</v>
      </c>
      <c r="F20" s="4">
        <v>0</v>
      </c>
      <c r="G20" s="4">
        <v>0</v>
      </c>
    </row>
    <row r="21" spans="1:7" x14ac:dyDescent="0.2">
      <c r="A21" s="32" t="s">
        <v>123</v>
      </c>
      <c r="B21" s="4">
        <v>0</v>
      </c>
      <c r="C21" s="4">
        <v>0</v>
      </c>
      <c r="D21" s="4">
        <v>0</v>
      </c>
      <c r="E21" s="4">
        <v>0</v>
      </c>
      <c r="F21" s="4">
        <v>0</v>
      </c>
      <c r="G21" s="4">
        <v>0</v>
      </c>
    </row>
    <row r="22" spans="1:7" x14ac:dyDescent="0.2">
      <c r="A22" s="32" t="s">
        <v>124</v>
      </c>
      <c r="B22" s="4">
        <v>0</v>
      </c>
      <c r="C22" s="4">
        <v>0</v>
      </c>
      <c r="D22" s="4">
        <v>0</v>
      </c>
      <c r="E22" s="4">
        <v>0</v>
      </c>
      <c r="F22" s="4">
        <v>0</v>
      </c>
      <c r="G22" s="4">
        <v>0</v>
      </c>
    </row>
    <row r="23" spans="1:7" x14ac:dyDescent="0.2">
      <c r="A23" s="32" t="s">
        <v>125</v>
      </c>
      <c r="B23" s="4">
        <v>0</v>
      </c>
      <c r="C23" s="4">
        <v>0</v>
      </c>
      <c r="D23" s="4">
        <v>0</v>
      </c>
      <c r="E23" s="4">
        <v>0</v>
      </c>
      <c r="F23" s="4">
        <v>0</v>
      </c>
      <c r="G23" s="4">
        <v>0</v>
      </c>
    </row>
    <row r="24" spans="1:7" ht="42" customHeight="1" x14ac:dyDescent="0.2">
      <c r="A24" s="22"/>
      <c r="B24" s="4"/>
      <c r="C24" s="4"/>
      <c r="D24" s="4"/>
      <c r="E24" s="4"/>
      <c r="F24" s="4"/>
      <c r="G24" s="4"/>
    </row>
    <row r="25" spans="1:7" x14ac:dyDescent="0.2">
      <c r="A25" s="21" t="s">
        <v>126</v>
      </c>
      <c r="B25" s="4">
        <v>0</v>
      </c>
      <c r="C25" s="4">
        <v>0</v>
      </c>
      <c r="D25" s="4">
        <v>0</v>
      </c>
      <c r="E25" s="4">
        <v>0</v>
      </c>
      <c r="F25" s="4">
        <v>0</v>
      </c>
      <c r="G25" s="4">
        <v>0</v>
      </c>
    </row>
    <row r="26" spans="1:7" x14ac:dyDescent="0.2">
      <c r="A26" s="32" t="s">
        <v>127</v>
      </c>
      <c r="B26" s="4">
        <v>0</v>
      </c>
      <c r="C26" s="4">
        <v>0</v>
      </c>
      <c r="D26" s="4">
        <v>0</v>
      </c>
      <c r="E26" s="4">
        <v>0</v>
      </c>
      <c r="F26" s="4">
        <v>0</v>
      </c>
      <c r="G26" s="4">
        <v>0</v>
      </c>
    </row>
    <row r="27" spans="1:7" x14ac:dyDescent="0.2">
      <c r="A27" s="32" t="s">
        <v>128</v>
      </c>
      <c r="B27" s="4">
        <v>0</v>
      </c>
      <c r="C27" s="4">
        <v>0</v>
      </c>
      <c r="D27" s="4">
        <v>0</v>
      </c>
      <c r="E27" s="4">
        <v>0</v>
      </c>
      <c r="F27" s="4">
        <v>0</v>
      </c>
      <c r="G27" s="4">
        <v>0</v>
      </c>
    </row>
    <row r="28" spans="1:7" x14ac:dyDescent="0.2">
      <c r="A28" s="32" t="s">
        <v>129</v>
      </c>
      <c r="B28" s="4">
        <v>0</v>
      </c>
      <c r="C28" s="4">
        <v>0</v>
      </c>
      <c r="D28" s="4">
        <v>0</v>
      </c>
      <c r="E28" s="4">
        <v>0</v>
      </c>
      <c r="F28" s="4">
        <v>0</v>
      </c>
      <c r="G28" s="4">
        <v>0</v>
      </c>
    </row>
    <row r="29" spans="1:7" x14ac:dyDescent="0.2">
      <c r="A29" s="32" t="s">
        <v>130</v>
      </c>
      <c r="B29" s="4">
        <v>0</v>
      </c>
      <c r="C29" s="4">
        <v>0</v>
      </c>
      <c r="D29" s="4">
        <v>0</v>
      </c>
      <c r="E29" s="4">
        <v>0</v>
      </c>
      <c r="F29" s="4">
        <v>0</v>
      </c>
      <c r="G29" s="4">
        <v>0</v>
      </c>
    </row>
    <row r="30" spans="1:7" x14ac:dyDescent="0.2">
      <c r="A30" s="32" t="s">
        <v>131</v>
      </c>
      <c r="B30" s="4">
        <v>0</v>
      </c>
      <c r="C30" s="4">
        <v>0</v>
      </c>
      <c r="D30" s="4">
        <v>0</v>
      </c>
      <c r="E30" s="4">
        <v>0</v>
      </c>
      <c r="F30" s="4">
        <v>0</v>
      </c>
      <c r="G30" s="4">
        <v>0</v>
      </c>
    </row>
    <row r="31" spans="1:7" x14ac:dyDescent="0.2">
      <c r="A31" s="32" t="s">
        <v>132</v>
      </c>
      <c r="B31" s="4">
        <v>0</v>
      </c>
      <c r="C31" s="4">
        <v>0</v>
      </c>
      <c r="D31" s="4">
        <v>0</v>
      </c>
      <c r="E31" s="4">
        <v>0</v>
      </c>
      <c r="F31" s="4">
        <v>0</v>
      </c>
      <c r="G31" s="4">
        <v>0</v>
      </c>
    </row>
    <row r="32" spans="1:7" x14ac:dyDescent="0.2">
      <c r="A32" s="32" t="s">
        <v>133</v>
      </c>
      <c r="B32" s="4">
        <v>0</v>
      </c>
      <c r="C32" s="4">
        <v>0</v>
      </c>
      <c r="D32" s="4">
        <v>0</v>
      </c>
      <c r="E32" s="4">
        <v>0</v>
      </c>
      <c r="F32" s="4">
        <v>0</v>
      </c>
      <c r="G32" s="4">
        <v>0</v>
      </c>
    </row>
    <row r="33" spans="1:7" x14ac:dyDescent="0.2">
      <c r="A33" s="32" t="s">
        <v>134</v>
      </c>
      <c r="B33" s="4">
        <v>0</v>
      </c>
      <c r="C33" s="4">
        <v>0</v>
      </c>
      <c r="D33" s="4">
        <v>0</v>
      </c>
      <c r="E33" s="4">
        <v>0</v>
      </c>
      <c r="F33" s="4">
        <v>0</v>
      </c>
      <c r="G33" s="4">
        <v>0</v>
      </c>
    </row>
    <row r="34" spans="1:7" x14ac:dyDescent="0.2">
      <c r="A34" s="32" t="s">
        <v>135</v>
      </c>
      <c r="B34" s="4">
        <v>0</v>
      </c>
      <c r="C34" s="4">
        <v>0</v>
      </c>
      <c r="D34" s="4">
        <v>0</v>
      </c>
      <c r="E34" s="4">
        <v>0</v>
      </c>
      <c r="F34" s="4">
        <v>0</v>
      </c>
      <c r="G34" s="4">
        <v>0</v>
      </c>
    </row>
    <row r="35" spans="1:7" ht="44.25" customHeight="1" x14ac:dyDescent="0.2">
      <c r="A35" s="22"/>
      <c r="B35" s="4"/>
      <c r="C35" s="4"/>
      <c r="D35" s="4"/>
      <c r="E35" s="4"/>
      <c r="F35" s="4"/>
      <c r="G35" s="4"/>
    </row>
    <row r="36" spans="1:7" x14ac:dyDescent="0.2">
      <c r="A36" s="21" t="s">
        <v>136</v>
      </c>
      <c r="B36" s="4">
        <v>0</v>
      </c>
      <c r="C36" s="4">
        <v>0</v>
      </c>
      <c r="D36" s="4">
        <v>0</v>
      </c>
      <c r="E36" s="4">
        <v>0</v>
      </c>
      <c r="F36" s="4">
        <v>0</v>
      </c>
      <c r="G36" s="4">
        <v>0</v>
      </c>
    </row>
    <row r="37" spans="1:7" x14ac:dyDescent="0.2">
      <c r="A37" s="32" t="s">
        <v>137</v>
      </c>
      <c r="B37" s="4">
        <v>0</v>
      </c>
      <c r="C37" s="4">
        <v>0</v>
      </c>
      <c r="D37" s="4">
        <v>0</v>
      </c>
      <c r="E37" s="4">
        <v>0</v>
      </c>
      <c r="F37" s="4">
        <v>0</v>
      </c>
      <c r="G37" s="4">
        <v>0</v>
      </c>
    </row>
    <row r="38" spans="1:7" ht="22.5" customHeight="1" x14ac:dyDescent="0.2">
      <c r="A38" s="32" t="s">
        <v>138</v>
      </c>
      <c r="B38" s="4">
        <v>0</v>
      </c>
      <c r="C38" s="4">
        <v>0</v>
      </c>
      <c r="D38" s="4">
        <v>0</v>
      </c>
      <c r="E38" s="4">
        <v>0</v>
      </c>
      <c r="F38" s="4">
        <v>0</v>
      </c>
      <c r="G38" s="4">
        <v>0</v>
      </c>
    </row>
    <row r="39" spans="1:7" x14ac:dyDescent="0.2">
      <c r="A39" s="32" t="s">
        <v>139</v>
      </c>
      <c r="B39" s="4">
        <v>0</v>
      </c>
      <c r="C39" s="4">
        <v>0</v>
      </c>
      <c r="D39" s="4">
        <v>0</v>
      </c>
      <c r="E39" s="4">
        <v>0</v>
      </c>
      <c r="F39" s="4">
        <v>0</v>
      </c>
      <c r="G39" s="4">
        <v>0</v>
      </c>
    </row>
    <row r="40" spans="1:7" x14ac:dyDescent="0.2">
      <c r="A40" s="32" t="s">
        <v>140</v>
      </c>
      <c r="B40" s="4">
        <v>0</v>
      </c>
      <c r="C40" s="4">
        <v>0</v>
      </c>
      <c r="D40" s="4">
        <v>0</v>
      </c>
      <c r="E40" s="4">
        <v>0</v>
      </c>
      <c r="F40" s="4">
        <v>0</v>
      </c>
      <c r="G40" s="4">
        <v>0</v>
      </c>
    </row>
    <row r="41" spans="1:7" x14ac:dyDescent="0.2">
      <c r="A41" s="22"/>
      <c r="B41" s="4"/>
      <c r="C41" s="4"/>
      <c r="D41" s="4"/>
      <c r="E41" s="4"/>
      <c r="F41" s="4"/>
      <c r="G41" s="4"/>
    </row>
    <row r="42" spans="1:7" x14ac:dyDescent="0.2">
      <c r="A42" s="24" t="s">
        <v>20</v>
      </c>
      <c r="B42" s="10">
        <f t="shared" ref="B42:G42" si="1">B16</f>
        <v>81588318.379999995</v>
      </c>
      <c r="C42" s="10">
        <f t="shared" si="1"/>
        <v>0</v>
      </c>
      <c r="D42" s="10">
        <f t="shared" si="1"/>
        <v>81588318.379999995</v>
      </c>
      <c r="E42" s="10">
        <f t="shared" si="1"/>
        <v>50097228.685999997</v>
      </c>
      <c r="F42" s="10">
        <f t="shared" si="1"/>
        <v>49791740.876000002</v>
      </c>
      <c r="G42" s="10">
        <f t="shared" si="1"/>
        <v>31491089.693999998</v>
      </c>
    </row>
    <row r="48" spans="1:7" x14ac:dyDescent="0.2">
      <c r="A48" s="1" t="s">
        <v>141</v>
      </c>
      <c r="B48" s="1" t="s">
        <v>142</v>
      </c>
    </row>
    <row r="49" spans="1:2" x14ac:dyDescent="0.2">
      <c r="A49" s="1" t="s">
        <v>143</v>
      </c>
      <c r="B49" s="1" t="s">
        <v>144</v>
      </c>
    </row>
    <row r="50" spans="1:2" x14ac:dyDescent="0.2">
      <c r="A50" s="1" t="s">
        <v>145</v>
      </c>
      <c r="B50" s="1" t="s">
        <v>146</v>
      </c>
    </row>
  </sheetData>
  <mergeCells count="3">
    <mergeCell ref="A1:G1"/>
    <mergeCell ref="B2:F2"/>
    <mergeCell ref="G2:G3"/>
  </mergeCells>
  <printOptions horizontalCentered="1"/>
  <pageMargins left="0.70866141732283472" right="0.70866141732283472" top="0.74803149606299213" bottom="0.74803149606299213" header="0.31496062992125978" footer="0.31496062992125978"/>
  <pageSetup paperSize="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CA</vt:lpstr>
      <vt:lpstr>CTG</vt:lpstr>
      <vt:lpstr>COG</vt:lpstr>
      <vt:lpstr>CFG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Gema Garcia</cp:lastModifiedBy>
  <cp:lastPrinted>2025-10-28T18:44:15Z</cp:lastPrinted>
  <dcterms:created xsi:type="dcterms:W3CDTF">2014-02-10T03:37:14Z</dcterms:created>
  <dcterms:modified xsi:type="dcterms:W3CDTF">2025-11-12T17:59:11Z</dcterms:modified>
</cp:coreProperties>
</file>