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RATOS DE ARRENDAMIENTO JAPASP\CONTABILIDA 1\CONTABILIDAD 1\RESPALDO CONTABILIDAD\ESCRITORIO\DIVERSOS\CUENTA PUBLICA 2025\3ER  TRIMESTRE 2025\"/>
    </mc:Choice>
  </mc:AlternateContent>
  <bookViews>
    <workbookView xWindow="0" yWindow="0" windowWidth="28890" windowHeight="11895"/>
  </bookViews>
  <sheets>
    <sheet name="VHP" sheetId="1" r:id="rId1"/>
  </sheets>
  <externalReferences>
    <externalReference r:id="rId2"/>
  </externalReferences>
  <definedNames>
    <definedName name="_xlnm.Print_Area" localSheetId="0">VHP!$A$1:$F$50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9" i="1"/>
  <c r="F14" i="1"/>
  <c r="F13" i="1"/>
  <c r="F12" i="1"/>
  <c r="F11" i="1"/>
  <c r="F35" i="1"/>
  <c r="C38" i="1" l="1"/>
  <c r="D20" i="1"/>
  <c r="D9" i="1"/>
  <c r="F36" i="1"/>
  <c r="E34" i="1"/>
  <c r="E38" i="1" s="1"/>
  <c r="F32" i="1"/>
  <c r="F31" i="1"/>
  <c r="F30" i="1"/>
  <c r="C27" i="1"/>
  <c r="D27" i="1"/>
  <c r="F25" i="1"/>
  <c r="F24" i="1"/>
  <c r="F23" i="1"/>
  <c r="F22" i="1"/>
  <c r="C20" i="1"/>
  <c r="B20" i="1"/>
  <c r="F20" i="1" s="1"/>
  <c r="F18" i="1"/>
  <c r="F17" i="1"/>
  <c r="C9" i="1"/>
  <c r="F7" i="1"/>
  <c r="F6" i="1"/>
  <c r="F5" i="1"/>
  <c r="B4" i="1"/>
  <c r="F27" i="1" l="1"/>
  <c r="D38" i="1"/>
  <c r="B38" i="1"/>
  <c r="F29" i="1"/>
  <c r="F38" i="1" l="1"/>
  <c r="F40" i="1" s="1"/>
</calcChain>
</file>

<file path=xl/sharedStrings.xml><?xml version="1.0" encoding="utf-8"?>
<sst xmlns="http://schemas.openxmlformats.org/spreadsheetml/2006/main" count="42" uniqueCount="32">
  <si>
    <t>JUNTA MUNICIPAL DE AGUA POTABLE Y SANEAMIENTO DE SAN LUIS DE LA PAZ
Estado de Variación en la Hacienda Pública
Del 01 DE ENERO 2025 al 30 DE SEPTIEMBRE DE 2025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</si>
  <si>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</si>
  <si>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</si>
  <si>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</si>
  <si>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</si>
  <si>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</si>
  <si>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</si>
  <si>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</si>
  <si>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</si>
  <si>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</si>
  <si>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</si>
  <si>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</si>
  <si>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</si>
  <si>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</si>
  <si>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</si>
  <si>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</si>
  <si>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</si>
  <si>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</si>
  <si>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</si>
  <si>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</si>
  <si>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</si>
  <si>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</si>
  <si>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</si>
  <si>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</si>
  <si>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</si>
  <si>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</si>
  <si>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____________________________________________</t>
  </si>
  <si>
    <t>_________________________________________</t>
  </si>
  <si>
    <t>ING.JOSE ROBERTO REGALADO ARREOLA</t>
  </si>
  <si>
    <t xml:space="preserve">C.P. JOSÉ JESÚS RIVERA MORALES </t>
  </si>
  <si>
    <t>DIRECTOR GENERAL DE LA JAPASP</t>
  </si>
  <si>
    <t>ENCARAGADO DE CONTABILIDAD DE LA JAPASP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</si>
</sst>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8">
    <xf numFmtId="0" fontId="0" fillId="0" borderId="0"/>
    <xf numFmtId="165" fontId="1" fillId="0" borderId="0"/>
    <xf numFmtId="166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/>
  </cellStyleXfs>
  <cellXfs count="36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0" borderId="3" xfId="9" applyFont="1" applyBorder="1" applyAlignment="1">
      <alignment horizontal="center" vertical="center" wrapText="1"/>
    </xf>
    <xf numFmtId="164" fontId="3" fillId="0" borderId="3" xfId="3" applyNumberFormat="1" applyFont="1" applyBorder="1" applyAlignment="1">
      <alignment horizontal="center" vertical="center" wrapText="1"/>
    </xf>
    <xf numFmtId="0" fontId="2" fillId="0" borderId="3" xfId="9" applyFont="1" applyBorder="1" applyAlignment="1">
      <alignment horizontal="left" vertical="top" wrapText="1" indent="1"/>
    </xf>
    <xf numFmtId="4" fontId="2" fillId="0" borderId="3" xfId="9" applyNumberFormat="1" applyFont="1" applyBorder="1" applyProtection="1">
      <protection locked="0"/>
    </xf>
    <xf numFmtId="0" fontId="3" fillId="0" borderId="3" xfId="9" applyFont="1" applyBorder="1" applyAlignment="1">
      <alignment horizontal="left" vertical="top" wrapText="1" indent="2"/>
    </xf>
    <xf numFmtId="0" fontId="3" fillId="0" borderId="3" xfId="9" applyFont="1" applyBorder="1" applyAlignment="1">
      <alignment horizontal="left" vertical="top" wrapText="1" indent="1"/>
    </xf>
    <xf numFmtId="0" fontId="2" fillId="0" borderId="3" xfId="9" applyFont="1" applyBorder="1" applyAlignment="1">
      <alignment vertical="top" wrapText="1"/>
    </xf>
    <xf numFmtId="0" fontId="1" fillId="0" borderId="0" xfId="9" applyAlignment="1" applyProtection="1">
      <alignment horizontal="left" vertical="top" indent="1"/>
      <protection locked="0"/>
    </xf>
    <xf numFmtId="4" fontId="3" fillId="0" borderId="4" xfId="9" applyNumberFormat="1" applyFont="1" applyBorder="1" applyProtection="1">
      <protection locked="0"/>
    </xf>
    <xf numFmtId="4" fontId="2" fillId="0" borderId="4" xfId="9" applyNumberFormat="1" applyFont="1" applyBorder="1" applyProtection="1">
      <protection locked="0"/>
    </xf>
    <xf numFmtId="4" fontId="3" fillId="0" borderId="3" xfId="9" applyNumberFormat="1" applyFont="1" applyBorder="1" applyAlignment="1" applyProtection="1">
      <alignment horizontal="right"/>
      <protection locked="0"/>
    </xf>
    <xf numFmtId="164" fontId="3" fillId="0" borderId="3" xfId="3" applyNumberFormat="1" applyFont="1" applyBorder="1" applyAlignment="1">
      <alignment horizontal="right" vertical="center" wrapText="1"/>
    </xf>
    <xf numFmtId="4" fontId="2" fillId="0" borderId="3" xfId="9" applyNumberFormat="1" applyFont="1" applyBorder="1" applyAlignment="1" applyProtection="1">
      <alignment horizontal="right"/>
      <protection locked="0"/>
    </xf>
    <xf numFmtId="4" fontId="2" fillId="0" borderId="3" xfId="9" applyNumberFormat="1" applyFont="1" applyBorder="1" applyAlignment="1" applyProtection="1">
      <alignment horizontal="right" vertical="center"/>
      <protection locked="0"/>
    </xf>
    <xf numFmtId="43" fontId="3" fillId="0" borderId="3" xfId="17" applyFont="1" applyBorder="1" applyAlignment="1">
      <alignment horizontal="center" vertical="center" wrapText="1"/>
    </xf>
    <xf numFmtId="43" fontId="3" fillId="0" borderId="3" xfId="17" applyFont="1" applyBorder="1" applyAlignment="1">
      <alignment horizontal="right" vertical="center" wrapText="1"/>
    </xf>
    <xf numFmtId="43" fontId="2" fillId="0" borderId="3" xfId="17" applyFont="1" applyBorder="1" applyAlignment="1" applyProtection="1">
      <alignment horizontal="right"/>
      <protection locked="0"/>
    </xf>
    <xf numFmtId="43" fontId="3" fillId="0" borderId="3" xfId="17" applyFont="1" applyBorder="1" applyAlignment="1" applyProtection="1">
      <alignment horizontal="right"/>
      <protection locked="0"/>
    </xf>
    <xf numFmtId="43" fontId="3" fillId="0" borderId="3" xfId="17" applyFont="1" applyBorder="1" applyAlignment="1" applyProtection="1">
      <alignment horizontal="right" vertical="top"/>
      <protection locked="0"/>
    </xf>
    <xf numFmtId="0" fontId="3" fillId="2" borderId="3" xfId="3" applyNumberFormat="1" applyFont="1" applyFill="1" applyBorder="1" applyAlignment="1">
      <alignment horizontal="center" vertical="center" wrapText="1"/>
    </xf>
    <xf numFmtId="43" fontId="3" fillId="0" borderId="3" xfId="17" applyFont="1" applyBorder="1" applyAlignment="1" applyProtection="1">
      <alignment horizontal="right" vertical="top" wrapText="1"/>
      <protection locked="0"/>
    </xf>
    <xf numFmtId="0" fontId="2" fillId="3" borderId="3" xfId="9" applyFont="1" applyFill="1" applyBorder="1" applyAlignment="1">
      <alignment horizontal="center" vertical="center" wrapText="1"/>
    </xf>
    <xf numFmtId="164" fontId="2" fillId="3" borderId="3" xfId="3" applyNumberFormat="1" applyFont="1" applyFill="1" applyBorder="1" applyAlignment="1">
      <alignment horizontal="center" vertical="center" wrapText="1"/>
    </xf>
    <xf numFmtId="0" fontId="3" fillId="0" borderId="0" xfId="9" applyFont="1" applyAlignment="1" applyProtection="1">
      <alignment horizontal="center" vertical="top"/>
      <protection locked="0"/>
    </xf>
    <xf numFmtId="43" fontId="3" fillId="0" borderId="0" xfId="17" applyFont="1" applyAlignment="1" applyProtection="1">
      <alignment vertical="top"/>
      <protection locked="0"/>
    </xf>
    <xf numFmtId="0" fontId="2" fillId="3" borderId="3" xfId="9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/>
    <xf numFmtId="0" fontId="0" fillId="3" borderId="2" xfId="0" applyFill="1" applyBorder="1"/>
    <xf numFmtId="43" fontId="3" fillId="0" borderId="0" xfId="17" applyFont="1" applyAlignment="1" applyProtection="1">
      <alignment horizontal="center" vertical="top"/>
      <protection locked="0"/>
    </xf>
    <xf numFmtId="4" fontId="3" fillId="0" borderId="4" xfId="9" applyNumberFormat="1" applyFont="1" applyBorder="1" applyProtection="1"/>
  </cellXfs>
  <cellStyles count="18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12_ESF_SLP_AWA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</sheetNames>
    <sheetDataSet>
      <sheetData sheetId="0">
        <row r="46">
          <cell r="E46">
            <v>44376419.384799987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Normal="100" workbookViewId="0">
      <selection activeCell="F11" sqref="F11"/>
    </sheetView>
  </sheetViews>
  <sheetFormatPr baseColWidth="10" defaultColWidth="12" defaultRowHeight="11.25" x14ac:dyDescent="0.2"/>
  <cols>
    <col min="1" max="1" width="65.6640625" style="5" customWidth="1"/>
    <col min="2" max="2" width="30.6640625" style="3" customWidth="1"/>
    <col min="3" max="4" width="23.6640625" style="3" customWidth="1"/>
    <col min="5" max="5" width="20.83203125" style="3" customWidth="1"/>
    <col min="6" max="6" width="22.33203125" style="3" customWidth="1"/>
    <col min="7" max="7" width="12" style="4" customWidth="1"/>
    <col min="8" max="16384" width="12" style="4"/>
  </cols>
  <sheetData>
    <row r="1" spans="1:6" ht="45" customHeight="1" x14ac:dyDescent="0.2">
      <c r="A1" s="31" t="s">
        <v>0</v>
      </c>
      <c r="B1" s="32"/>
      <c r="C1" s="32"/>
      <c r="D1" s="32"/>
      <c r="E1" s="32"/>
      <c r="F1" s="33"/>
    </row>
    <row r="2" spans="1:6" s="5" customFormat="1" ht="60.75" customHeight="1" x14ac:dyDescent="0.2">
      <c r="A2" s="27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</row>
    <row r="3" spans="1:6" s="5" customFormat="1" ht="11.25" customHeight="1" x14ac:dyDescent="0.2">
      <c r="A3" s="6"/>
      <c r="B3" s="7"/>
      <c r="C3" s="7"/>
      <c r="D3" s="20"/>
      <c r="E3" s="7"/>
      <c r="F3" s="7"/>
    </row>
    <row r="4" spans="1:6" ht="11.25" customHeight="1" x14ac:dyDescent="0.2">
      <c r="A4" s="8" t="s">
        <v>7</v>
      </c>
      <c r="B4" s="9">
        <f>SUM(B5:B8)</f>
        <v>-27263111.390000001</v>
      </c>
      <c r="C4" s="25"/>
      <c r="D4" s="25"/>
      <c r="E4" s="25"/>
      <c r="F4" s="9">
        <f>F5</f>
        <v>-27263111.390000001</v>
      </c>
    </row>
    <row r="5" spans="1:6" ht="11.25" customHeight="1" x14ac:dyDescent="0.2">
      <c r="A5" s="10" t="s">
        <v>8</v>
      </c>
      <c r="B5" s="16">
        <v>-27263111.390000001</v>
      </c>
      <c r="C5" s="25"/>
      <c r="D5" s="25"/>
      <c r="E5" s="25"/>
      <c r="F5" s="14">
        <f>B5+C5+D5+E5</f>
        <v>-27263111.390000001</v>
      </c>
    </row>
    <row r="6" spans="1:6" ht="11.25" customHeight="1" x14ac:dyDescent="0.2">
      <c r="A6" s="10" t="s">
        <v>9</v>
      </c>
      <c r="B6" s="16">
        <v>0</v>
      </c>
      <c r="C6" s="25"/>
      <c r="D6" s="25"/>
      <c r="E6" s="25"/>
      <c r="F6" s="14">
        <f>B6+C6+D6+E6</f>
        <v>0</v>
      </c>
    </row>
    <row r="7" spans="1:6" ht="11.25" customHeight="1" x14ac:dyDescent="0.2">
      <c r="A7" s="10" t="s">
        <v>10</v>
      </c>
      <c r="B7" s="16">
        <v>0</v>
      </c>
      <c r="C7" s="25"/>
      <c r="D7" s="25"/>
      <c r="E7" s="25"/>
      <c r="F7" s="14">
        <f>B7+C7+D7+E7</f>
        <v>0</v>
      </c>
    </row>
    <row r="8" spans="1:6" ht="11.25" customHeight="1" x14ac:dyDescent="0.2">
      <c r="A8" s="11"/>
      <c r="B8" s="17"/>
      <c r="C8" s="17"/>
      <c r="D8" s="17"/>
      <c r="E8" s="17"/>
      <c r="F8" s="14"/>
    </row>
    <row r="9" spans="1:6" ht="11.25" customHeight="1" x14ac:dyDescent="0.2">
      <c r="A9" s="8" t="s">
        <v>11</v>
      </c>
      <c r="B9" s="25"/>
      <c r="C9" s="18">
        <f>SUM(C11:C14)</f>
        <v>62946096.270799987</v>
      </c>
      <c r="D9" s="22">
        <f>D10</f>
        <v>1586811.03</v>
      </c>
      <c r="E9" s="25"/>
      <c r="F9" s="15">
        <f>F11</f>
        <v>62946096.270799987</v>
      </c>
    </row>
    <row r="10" spans="1:6" ht="11.25" customHeight="1" x14ac:dyDescent="0.2">
      <c r="A10" s="10" t="s">
        <v>12</v>
      </c>
      <c r="B10" s="25"/>
      <c r="C10" s="25"/>
      <c r="D10" s="23">
        <v>1586811.03</v>
      </c>
      <c r="E10" s="25"/>
      <c r="F10" s="35">
        <v>0</v>
      </c>
    </row>
    <row r="11" spans="1:6" ht="11.25" customHeight="1" x14ac:dyDescent="0.2">
      <c r="A11" s="10" t="s">
        <v>13</v>
      </c>
      <c r="B11" s="25"/>
      <c r="C11" s="16">
        <v>62946096.270799987</v>
      </c>
      <c r="D11" s="25"/>
      <c r="E11" s="25"/>
      <c r="F11" s="35">
        <f>B11+C11+D11+E11</f>
        <v>62946096.270799987</v>
      </c>
    </row>
    <row r="12" spans="1:6" ht="11.25" customHeight="1" x14ac:dyDescent="0.2">
      <c r="A12" s="10" t="s">
        <v>14</v>
      </c>
      <c r="B12" s="25"/>
      <c r="C12" s="16">
        <v>0</v>
      </c>
      <c r="D12" s="25"/>
      <c r="E12" s="25"/>
      <c r="F12" s="35">
        <f>B12+C12+D12+E12</f>
        <v>0</v>
      </c>
    </row>
    <row r="13" spans="1:6" ht="11.25" customHeight="1" x14ac:dyDescent="0.2">
      <c r="A13" s="10" t="s">
        <v>15</v>
      </c>
      <c r="B13" s="25"/>
      <c r="C13" s="16">
        <v>0</v>
      </c>
      <c r="D13" s="25"/>
      <c r="E13" s="25"/>
      <c r="F13" s="14">
        <f>B13+C13+D13+E13</f>
        <v>0</v>
      </c>
    </row>
    <row r="14" spans="1:6" ht="11.25" customHeight="1" x14ac:dyDescent="0.2">
      <c r="A14" s="10" t="s">
        <v>16</v>
      </c>
      <c r="B14" s="25"/>
      <c r="C14" s="16">
        <v>0</v>
      </c>
      <c r="D14" s="25"/>
      <c r="E14" s="25"/>
      <c r="F14" s="14">
        <f>B14+C14+D14+E14</f>
        <v>0</v>
      </c>
    </row>
    <row r="15" spans="1:6" ht="11.25" customHeight="1" x14ac:dyDescent="0.2">
      <c r="A15" s="11"/>
      <c r="B15" s="17"/>
      <c r="C15" s="17"/>
      <c r="D15" s="21"/>
      <c r="E15" s="17"/>
      <c r="F15" s="14"/>
    </row>
    <row r="16" spans="1:6" ht="22.5" customHeight="1" x14ac:dyDescent="0.2">
      <c r="A16" s="8" t="s">
        <v>17</v>
      </c>
      <c r="B16" s="25"/>
      <c r="C16" s="25"/>
      <c r="D16" s="25"/>
      <c r="E16" s="18">
        <v>0</v>
      </c>
      <c r="F16" s="15">
        <v>0</v>
      </c>
    </row>
    <row r="17" spans="1:6" ht="11.25" customHeight="1" x14ac:dyDescent="0.2">
      <c r="A17" s="10" t="s">
        <v>18</v>
      </c>
      <c r="B17" s="25"/>
      <c r="C17" s="25"/>
      <c r="D17" s="25"/>
      <c r="E17" s="16">
        <v>0</v>
      </c>
      <c r="F17" s="14">
        <f>B17+C17+D17+E17</f>
        <v>0</v>
      </c>
    </row>
    <row r="18" spans="1:6" ht="11.25" customHeight="1" x14ac:dyDescent="0.2">
      <c r="A18" s="10" t="s">
        <v>19</v>
      </c>
      <c r="B18" s="25"/>
      <c r="C18" s="25"/>
      <c r="D18" s="25"/>
      <c r="E18" s="16">
        <v>0</v>
      </c>
      <c r="F18" s="14">
        <f>B18+C18+D18+E18</f>
        <v>0</v>
      </c>
    </row>
    <row r="19" spans="1:6" ht="11.25" customHeight="1" x14ac:dyDescent="0.2">
      <c r="A19" s="11"/>
      <c r="B19" s="17"/>
      <c r="C19" s="17"/>
      <c r="D19" s="21"/>
      <c r="E19" s="17"/>
      <c r="F19" s="14"/>
    </row>
    <row r="20" spans="1:6" ht="11.25" customHeight="1" x14ac:dyDescent="0.2">
      <c r="A20" s="8" t="s">
        <v>20</v>
      </c>
      <c r="B20" s="18">
        <f>SUM(B5:B7)</f>
        <v>-27263111.390000001</v>
      </c>
      <c r="C20" s="18">
        <f>C9</f>
        <v>62946096.270799987</v>
      </c>
      <c r="D20" s="18">
        <f>D9</f>
        <v>1586811.03</v>
      </c>
      <c r="E20" s="18">
        <v>0</v>
      </c>
      <c r="F20" s="15">
        <f>B20+C20+D20+E20</f>
        <v>37269795.910799988</v>
      </c>
    </row>
    <row r="21" spans="1:6" ht="11.25" customHeight="1" x14ac:dyDescent="0.2">
      <c r="A21" s="12"/>
      <c r="B21" s="17"/>
      <c r="C21" s="17"/>
      <c r="D21" s="21"/>
      <c r="E21" s="17"/>
      <c r="F21" s="15"/>
    </row>
    <row r="22" spans="1:6" ht="11.25" customHeight="1" x14ac:dyDescent="0.2">
      <c r="A22" s="8" t="s">
        <v>21</v>
      </c>
      <c r="B22" s="15">
        <v>0</v>
      </c>
      <c r="C22" s="25"/>
      <c r="D22" s="25"/>
      <c r="E22" s="25"/>
      <c r="F22" s="15">
        <f>SUM(B22)</f>
        <v>0</v>
      </c>
    </row>
    <row r="23" spans="1:6" ht="11.25" customHeight="1" x14ac:dyDescent="0.2">
      <c r="A23" s="10" t="s">
        <v>8</v>
      </c>
      <c r="B23" s="21">
        <v>0</v>
      </c>
      <c r="C23" s="25"/>
      <c r="D23" s="25"/>
      <c r="E23" s="25"/>
      <c r="F23" s="15">
        <f>SUM(B23)</f>
        <v>0</v>
      </c>
    </row>
    <row r="24" spans="1:6" ht="11.25" customHeight="1" x14ac:dyDescent="0.2">
      <c r="A24" s="10" t="s">
        <v>9</v>
      </c>
      <c r="B24" s="21">
        <v>0</v>
      </c>
      <c r="C24" s="25"/>
      <c r="D24" s="25"/>
      <c r="E24" s="25"/>
      <c r="F24" s="15">
        <f>SUM(B24)</f>
        <v>0</v>
      </c>
    </row>
    <row r="25" spans="1:6" ht="11.25" customHeight="1" x14ac:dyDescent="0.2">
      <c r="A25" s="10" t="s">
        <v>10</v>
      </c>
      <c r="B25" s="21">
        <v>0</v>
      </c>
      <c r="C25" s="25"/>
      <c r="D25" s="25"/>
      <c r="E25" s="25"/>
      <c r="F25" s="15">
        <f>SUM(B25)</f>
        <v>0</v>
      </c>
    </row>
    <row r="26" spans="1:6" ht="11.25" customHeight="1" x14ac:dyDescent="0.2">
      <c r="A26" s="11"/>
      <c r="B26" s="17"/>
      <c r="C26" s="17"/>
      <c r="D26" s="21"/>
      <c r="E26" s="17"/>
      <c r="F26" s="14"/>
    </row>
    <row r="27" spans="1:6" ht="22.5" customHeight="1" x14ac:dyDescent="0.2">
      <c r="A27" s="8" t="s">
        <v>22</v>
      </c>
      <c r="B27" s="25"/>
      <c r="C27" s="18">
        <f>SUM(C29)</f>
        <v>-447446.62</v>
      </c>
      <c r="D27" s="22">
        <f>SUM(D28:D32)</f>
        <v>7554070.0939999977</v>
      </c>
      <c r="E27" s="25"/>
      <c r="F27" s="15">
        <f>C27+D27</f>
        <v>7106623.4739999976</v>
      </c>
    </row>
    <row r="28" spans="1:6" ht="11.25" customHeight="1" x14ac:dyDescent="0.2">
      <c r="A28" s="10" t="s">
        <v>12</v>
      </c>
      <c r="B28" s="25"/>
      <c r="C28" s="25"/>
      <c r="D28" s="26">
        <v>9140881.123999998</v>
      </c>
      <c r="E28" s="25"/>
      <c r="F28" s="14">
        <v>9140881.123999998</v>
      </c>
    </row>
    <row r="29" spans="1:6" ht="11.25" customHeight="1" x14ac:dyDescent="0.2">
      <c r="A29" s="10" t="s">
        <v>13</v>
      </c>
      <c r="B29" s="25"/>
      <c r="C29" s="23">
        <v>-447446.62</v>
      </c>
      <c r="D29" s="3">
        <v>-1586811.03</v>
      </c>
      <c r="E29" s="25"/>
      <c r="F29" s="14">
        <f>C29+D29</f>
        <v>-2034257.65</v>
      </c>
    </row>
    <row r="30" spans="1:6" ht="11.25" customHeight="1" x14ac:dyDescent="0.2">
      <c r="A30" s="10" t="s">
        <v>14</v>
      </c>
      <c r="B30" s="25"/>
      <c r="C30" s="25"/>
      <c r="D30" s="24">
        <v>0</v>
      </c>
      <c r="E30" s="25"/>
      <c r="F30" s="14">
        <f>D30</f>
        <v>0</v>
      </c>
    </row>
    <row r="31" spans="1:6" ht="11.25" customHeight="1" x14ac:dyDescent="0.2">
      <c r="A31" s="10" t="s">
        <v>15</v>
      </c>
      <c r="B31" s="25"/>
      <c r="C31" s="25"/>
      <c r="D31" s="24">
        <v>0</v>
      </c>
      <c r="E31" s="25"/>
      <c r="F31" s="14">
        <f>D31</f>
        <v>0</v>
      </c>
    </row>
    <row r="32" spans="1:6" ht="11.25" customHeight="1" x14ac:dyDescent="0.2">
      <c r="A32" s="10" t="s">
        <v>16</v>
      </c>
      <c r="B32" s="25"/>
      <c r="C32" s="25"/>
      <c r="D32" s="24">
        <v>0</v>
      </c>
      <c r="E32" s="25"/>
      <c r="F32" s="14">
        <f>D32</f>
        <v>0</v>
      </c>
    </row>
    <row r="33" spans="1:6" ht="11.25" customHeight="1" x14ac:dyDescent="0.2">
      <c r="A33" s="11"/>
      <c r="B33" s="17"/>
      <c r="C33" s="17"/>
      <c r="D33" s="21"/>
      <c r="E33" s="17"/>
      <c r="F33" s="14"/>
    </row>
    <row r="34" spans="1:6" ht="22.5" customHeight="1" x14ac:dyDescent="0.2">
      <c r="A34" s="8" t="s">
        <v>23</v>
      </c>
      <c r="B34" s="25"/>
      <c r="C34" s="25"/>
      <c r="D34" s="25"/>
      <c r="E34" s="15">
        <f>SUM(E35:E36)</f>
        <v>0</v>
      </c>
      <c r="F34" s="15">
        <v>0</v>
      </c>
    </row>
    <row r="35" spans="1:6" ht="11.25" customHeight="1" x14ac:dyDescent="0.2">
      <c r="A35" s="10" t="s">
        <v>18</v>
      </c>
      <c r="B35" s="25"/>
      <c r="C35" s="25"/>
      <c r="D35" s="25"/>
      <c r="E35" s="14">
        <v>0</v>
      </c>
      <c r="F35" s="35">
        <f>B35+C35+D35+E35</f>
        <v>0</v>
      </c>
    </row>
    <row r="36" spans="1:6" ht="11.25" customHeight="1" x14ac:dyDescent="0.2">
      <c r="A36" s="10" t="s">
        <v>19</v>
      </c>
      <c r="B36" s="25"/>
      <c r="C36" s="25"/>
      <c r="D36" s="25"/>
      <c r="E36" s="14">
        <v>0</v>
      </c>
      <c r="F36" s="35">
        <f>B36+C36+D36+E36</f>
        <v>0</v>
      </c>
    </row>
    <row r="37" spans="1:6" ht="11.25" customHeight="1" x14ac:dyDescent="0.2">
      <c r="A37" s="11"/>
      <c r="B37" s="17"/>
      <c r="C37" s="17"/>
      <c r="D37" s="21"/>
      <c r="E37" s="17"/>
      <c r="F37" s="14"/>
    </row>
    <row r="38" spans="1:6" ht="11.25" customHeight="1" x14ac:dyDescent="0.2">
      <c r="A38" s="8" t="s">
        <v>24</v>
      </c>
      <c r="B38" s="19">
        <f>B20+B22</f>
        <v>-27263111.390000001</v>
      </c>
      <c r="C38" s="19">
        <f>C20+C27</f>
        <v>62498649.65079999</v>
      </c>
      <c r="D38" s="19">
        <f>D27+D20</f>
        <v>9140881.123999998</v>
      </c>
      <c r="E38" s="19">
        <f>E34+E20</f>
        <v>0</v>
      </c>
      <c r="F38" s="19">
        <f>B38+C38+D38+E38</f>
        <v>44376419.384799987</v>
      </c>
    </row>
    <row r="39" spans="1:6" x14ac:dyDescent="0.2">
      <c r="A39" s="1"/>
      <c r="B39" s="2"/>
      <c r="C39" s="2"/>
      <c r="D39" s="2"/>
      <c r="E39" s="2"/>
      <c r="F39" s="2"/>
    </row>
    <row r="40" spans="1:6" ht="12.75" customHeight="1" x14ac:dyDescent="0.2">
      <c r="A40" s="13" t="s">
        <v>25</v>
      </c>
      <c r="F40" s="3">
        <f>F38-[1]ESF!$E$46</f>
        <v>0</v>
      </c>
    </row>
    <row r="43" spans="1:6" x14ac:dyDescent="0.2">
      <c r="A43" s="29" t="s">
        <v>26</v>
      </c>
      <c r="B43" s="34" t="s">
        <v>27</v>
      </c>
      <c r="C43" s="34"/>
    </row>
    <row r="44" spans="1:6" x14ac:dyDescent="0.2">
      <c r="A44" s="29" t="s">
        <v>28</v>
      </c>
      <c r="B44" s="34" t="s">
        <v>29</v>
      </c>
      <c r="C44" s="34"/>
    </row>
    <row r="45" spans="1:6" x14ac:dyDescent="0.2">
      <c r="A45" s="29" t="s">
        <v>30</v>
      </c>
      <c r="B45" s="34" t="s">
        <v>31</v>
      </c>
      <c r="C45" s="34"/>
    </row>
    <row r="46" spans="1:6" x14ac:dyDescent="0.2">
      <c r="A46" s="4"/>
      <c r="B46" s="30"/>
      <c r="C46" s="30"/>
    </row>
  </sheetData>
  <mergeCells count="4">
    <mergeCell ref="A1:F1"/>
    <mergeCell ref="B43:C43"/>
    <mergeCell ref="B44:C44"/>
    <mergeCell ref="B45:C45"/>
  </mergeCells>
  <pageMargins left="0.25" right="0.25" top="0.75" bottom="0.75" header="0.3" footer="0.3"/>
  <pageSetup scale="85" fitToHeight="0" orientation="landscape" r:id="rId1"/>
  <ignoredErrors>
    <ignoredError sqref="F6:F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JAPASP </cp:lastModifiedBy>
  <cp:lastPrinted>2025-10-28T14:46:19Z</cp:lastPrinted>
  <dcterms:created xsi:type="dcterms:W3CDTF">2012-12-11T20:30:33Z</dcterms:created>
  <dcterms:modified xsi:type="dcterms:W3CDTF">2025-10-28T21:46:35Z</dcterms:modified>
</cp:coreProperties>
</file>