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CONTRATOS DE ARRENDAMIENTO JAPASP\CONTABILIDA 1\CONTABILIDAD 1\RESPALDO CONTABILIDAD\ESCRITORIO\DIVERSOS\CUENTA PUBLICA 2025\"/>
    </mc:Choice>
  </mc:AlternateContent>
  <bookViews>
    <workbookView xWindow="0" yWindow="0" windowWidth="28800" windowHeight="11685"/>
  </bookViews>
  <sheets>
    <sheet name="EAI" sheetId="4" r:id="rId1"/>
  </sheets>
  <definedNames>
    <definedName name="_xlnm._FilterDatabase" localSheetId="0" hidden="1">EAI!#REF!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8" i="4" l="1"/>
  <c r="C38" i="4"/>
  <c r="G39" i="4"/>
  <c r="G16" i="4"/>
  <c r="D15" i="4"/>
  <c r="C15" i="4"/>
  <c r="G38" i="4" l="1"/>
  <c r="G36" i="4"/>
  <c r="G35" i="4"/>
  <c r="G20" i="4"/>
  <c r="G21" i="4"/>
  <c r="G22" i="4"/>
  <c r="G23" i="4"/>
  <c r="G24" i="4"/>
  <c r="G25" i="4"/>
  <c r="G26" i="4"/>
  <c r="G27" i="4"/>
  <c r="G29" i="4"/>
  <c r="G30" i="4"/>
  <c r="G31" i="4"/>
  <c r="G19" i="4"/>
  <c r="G15" i="4"/>
  <c r="G8" i="4"/>
  <c r="G9" i="4"/>
  <c r="G7" i="4"/>
</calcChain>
</file>

<file path=xl/sharedStrings.xml><?xml version="1.0" encoding="utf-8"?>
<sst xmlns="http://schemas.openxmlformats.org/spreadsheetml/2006/main" count="56" uniqueCount="35">
  <si>
    <t>Estimado</t>
  </si>
  <si>
    <t>Modificado</t>
  </si>
  <si>
    <t>Devengado</t>
  </si>
  <si>
    <t>Recaudado</t>
  </si>
  <si>
    <t>Diferencia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</si>
  <si>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</si>
  <si>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</si>
  <si>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</si>
  <si>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</si>
  <si>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</si>
  <si>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</si>
  <si>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Prestación de Servicios y Otros Ingresos</t>
  </si>
  <si>
    <t>Transferencias, Asignaciones, Subsidios y Subvenciones, y Pensiones y Jubilaciones</t>
  </si>
  <si>
    <t>Ingresos Derivados de Financiamientos</t>
  </si>
  <si>
    <t>Total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</si>
  <si>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</si>
  <si>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</si>
  <si>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</si>
  <si>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</si>
  <si>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</si>
  <si>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</si>
  <si>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t>Ingresos de los Entes Públicos de los Poderes Legislativo y Judicial, de los Órganos Autónomos y del Sector Paraestatal o Paramunicipal, así como de las Empresas Productivas del Estado</t>
  </si>
  <si>
    <t>Ingreso</t>
  </si>
  <si>
    <t>Nombre del ente público
Estado Analítico de Ingresos
Del XXXX al XXXX
(Cifras en Pesos)</t>
  </si>
  <si>
    <t>Rubro de Ingresos / Fuente de Financiamiento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</si>
  <si>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del Poder Ejecutivo de la Federación, de las Entidades Federativas, así como de los Municipios.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</si>
  <si>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Otros Ingresos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</si>
  <si>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Ampliaciones/ (Reducciones)</t>
  </si>
  <si>
    <t>Ingresos excedentes</t>
  </si>
  <si>
    <t>____________________________________________</t>
  </si>
  <si>
    <t>_________________________________________</t>
  </si>
  <si>
    <t>ING.JOSE ROBERTO REGALADO ARREOLA</t>
  </si>
  <si>
    <t xml:space="preserve">C.P. JOSÉ JESÚS RIVERA MORALES </t>
  </si>
  <si>
    <t>DIRECTOR GENERAL DE LA JAPASP</t>
  </si>
  <si>
    <t>ENCARAGADO DE CONTABILIDAD DE LA JAPASP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</si>
</sst>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1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9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49">
    <xf numFmtId="0" fontId="0" fillId="0" borderId="0" xfId="0"/>
    <xf numFmtId="0" fontId="3" fillId="0" borderId="0" xfId="8" applyFont="1" applyAlignment="1" applyProtection="1">
      <alignment horizontal="center" vertical="top"/>
      <protection locked="0"/>
    </xf>
    <xf numFmtId="0" fontId="3" fillId="0" borderId="0" xfId="8" applyFont="1" applyAlignment="1" applyProtection="1">
      <alignment vertical="top"/>
      <protection locked="0"/>
    </xf>
    <xf numFmtId="0" fontId="6" fillId="0" borderId="0" xfId="8" applyFont="1" applyAlignment="1" applyProtection="1">
      <alignment vertical="top"/>
      <protection locked="0"/>
    </xf>
    <xf numFmtId="0" fontId="8" fillId="2" borderId="7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>
      <alignment horizontal="center" vertical="center" wrapText="1"/>
    </xf>
    <xf numFmtId="0" fontId="8" fillId="2" borderId="5" xfId="8" applyFont="1" applyFill="1" applyBorder="1" applyAlignment="1">
      <alignment horizontal="center" vertical="center" wrapText="1"/>
    </xf>
    <xf numFmtId="0" fontId="8" fillId="0" borderId="6" xfId="8" applyFont="1" applyBorder="1" applyAlignment="1" applyProtection="1">
      <alignment horizontal="left" vertical="top" indent="3"/>
      <protection locked="0"/>
    </xf>
    <xf numFmtId="4" fontId="3" fillId="0" borderId="10" xfId="8" applyNumberFormat="1" applyFont="1" applyBorder="1" applyAlignment="1" applyProtection="1">
      <alignment vertical="top"/>
      <protection locked="0"/>
    </xf>
    <xf numFmtId="0" fontId="7" fillId="0" borderId="0" xfId="8" applyFont="1" applyAlignment="1">
      <alignment horizontal="left" vertical="top" wrapText="1"/>
    </xf>
    <xf numFmtId="0" fontId="8" fillId="0" borderId="6" xfId="8" applyFont="1" applyBorder="1" applyAlignment="1">
      <alignment horizontal="center" vertical="top" wrapText="1"/>
    </xf>
    <xf numFmtId="4" fontId="3" fillId="0" borderId="9" xfId="8" applyNumberFormat="1" applyFont="1" applyBorder="1" applyAlignment="1" applyProtection="1">
      <alignment vertical="top"/>
      <protection locked="0"/>
    </xf>
    <xf numFmtId="4" fontId="3" fillId="0" borderId="11" xfId="8" applyNumberFormat="1" applyFont="1" applyBorder="1" applyAlignment="1" applyProtection="1">
      <alignment vertical="top"/>
      <protection locked="0"/>
    </xf>
    <xf numFmtId="4" fontId="8" fillId="0" borderId="9" xfId="8" applyNumberFormat="1" applyFont="1" applyBorder="1" applyAlignment="1" applyProtection="1">
      <alignment vertical="top"/>
      <protection locked="0"/>
    </xf>
    <xf numFmtId="4" fontId="8" fillId="0" borderId="11" xfId="8" applyNumberFormat="1" applyFont="1" applyBorder="1" applyAlignment="1" applyProtection="1">
      <alignment vertical="top"/>
      <protection locked="0"/>
    </xf>
    <xf numFmtId="0" fontId="7" fillId="0" borderId="8" xfId="8" applyFont="1" applyBorder="1" applyAlignment="1" applyProtection="1">
      <alignment vertical="top"/>
      <protection locked="0"/>
    </xf>
    <xf numFmtId="4" fontId="7" fillId="0" borderId="8" xfId="8" applyNumberFormat="1" applyFont="1" applyBorder="1" applyAlignment="1" applyProtection="1">
      <alignment vertical="top"/>
      <protection locked="0"/>
    </xf>
    <xf numFmtId="4" fontId="8" fillId="0" borderId="5" xfId="8" applyNumberFormat="1" applyFont="1" applyBorder="1" applyAlignment="1" applyProtection="1">
      <alignment vertical="top"/>
      <protection locked="0"/>
    </xf>
    <xf numFmtId="4" fontId="8" fillId="0" borderId="7" xfId="8" applyNumberFormat="1" applyFont="1" applyBorder="1" applyAlignment="1" applyProtection="1">
      <alignment vertical="top"/>
      <protection locked="0"/>
    </xf>
    <xf numFmtId="4" fontId="7" fillId="0" borderId="1" xfId="8" applyNumberFormat="1" applyFont="1" applyBorder="1" applyAlignment="1" applyProtection="1">
      <alignment vertical="top"/>
      <protection locked="0"/>
    </xf>
    <xf numFmtId="4" fontId="8" fillId="0" borderId="6" xfId="8" applyNumberFormat="1" applyFont="1" applyBorder="1" applyAlignment="1" applyProtection="1">
      <alignment vertical="top"/>
      <protection locked="0"/>
    </xf>
    <xf numFmtId="0" fontId="0" fillId="0" borderId="0" xfId="8" applyFont="1" applyAlignment="1" applyProtection="1">
      <alignment vertical="top"/>
      <protection locked="0"/>
    </xf>
    <xf numFmtId="0" fontId="8" fillId="0" borderId="3" xfId="8" applyFont="1" applyBorder="1" applyAlignment="1">
      <alignment horizontal="left" vertical="top"/>
    </xf>
    <xf numFmtId="0" fontId="8" fillId="0" borderId="3" xfId="8" applyFont="1" applyBorder="1" applyAlignment="1">
      <alignment vertical="top"/>
    </xf>
    <xf numFmtId="0" fontId="8" fillId="2" borderId="9" xfId="8" applyFont="1" applyFill="1" applyBorder="1" applyAlignment="1">
      <alignment horizontal="center" vertical="center" wrapText="1"/>
    </xf>
    <xf numFmtId="0" fontId="8" fillId="2" borderId="9" xfId="8" applyFont="1" applyFill="1" applyBorder="1" applyAlignment="1">
      <alignment horizontal="center" vertical="center"/>
    </xf>
    <xf numFmtId="0" fontId="3" fillId="0" borderId="0" xfId="8" applyFont="1" applyAlignment="1" applyProtection="1">
      <alignment horizontal="left" vertical="top" wrapText="1" indent="1"/>
      <protection locked="0"/>
    </xf>
    <xf numFmtId="0" fontId="7" fillId="0" borderId="0" xfId="8" applyFont="1" applyAlignment="1" applyProtection="1">
      <alignment horizontal="left" vertical="top" wrapText="1" indent="1"/>
      <protection locked="0"/>
    </xf>
    <xf numFmtId="0" fontId="7" fillId="0" borderId="0" xfId="8" applyFont="1" applyAlignment="1">
      <alignment horizontal="left" vertical="top" wrapText="1" indent="1"/>
    </xf>
    <xf numFmtId="0" fontId="8" fillId="0" borderId="3" xfId="8" applyFont="1" applyBorder="1" applyAlignment="1">
      <alignment horizontal="left" vertical="top" wrapText="1"/>
    </xf>
    <xf numFmtId="0" fontId="8" fillId="2" borderId="10" xfId="8" applyFont="1" applyFill="1" applyBorder="1" applyAlignment="1">
      <alignment horizontal="center" vertical="center" wrapText="1"/>
    </xf>
    <xf numFmtId="4" fontId="8" fillId="0" borderId="4" xfId="8" applyNumberFormat="1" applyFont="1" applyBorder="1" applyAlignment="1" applyProtection="1">
      <alignment vertical="top"/>
      <protection locked="0"/>
    </xf>
    <xf numFmtId="0" fontId="8" fillId="2" borderId="10" xfId="8" applyFont="1" applyFill="1" applyBorder="1" applyAlignment="1">
      <alignment horizontal="center" vertical="center"/>
    </xf>
    <xf numFmtId="4" fontId="7" fillId="0" borderId="4" xfId="8" applyNumberFormat="1" applyFont="1" applyBorder="1" applyAlignment="1" applyProtection="1">
      <alignment vertical="top"/>
      <protection locked="0"/>
    </xf>
    <xf numFmtId="4" fontId="7" fillId="0" borderId="6" xfId="8" applyNumberFormat="1" applyFont="1" applyBorder="1" applyAlignment="1" applyProtection="1">
      <alignment vertical="top"/>
      <protection locked="0"/>
    </xf>
    <xf numFmtId="4" fontId="7" fillId="0" borderId="9" xfId="8" applyNumberFormat="1" applyFont="1" applyBorder="1" applyAlignment="1" applyProtection="1">
      <alignment vertical="top"/>
      <protection locked="0"/>
    </xf>
    <xf numFmtId="0" fontId="0" fillId="0" borderId="0" xfId="8" applyFont="1" applyAlignment="1" applyProtection="1">
      <alignment horizontal="center" vertical="top" wrapText="1"/>
      <protection locked="0"/>
    </xf>
    <xf numFmtId="0" fontId="6" fillId="2" borderId="2" xfId="8" applyFont="1" applyFill="1" applyBorder="1" applyAlignment="1" applyProtection="1">
      <alignment horizontal="center" vertical="top" wrapText="1"/>
      <protection locked="0"/>
    </xf>
    <xf numFmtId="0" fontId="6" fillId="2" borderId="8" xfId="8" applyFont="1" applyFill="1" applyBorder="1" applyAlignment="1" applyProtection="1">
      <alignment horizontal="center" vertical="top"/>
      <protection locked="0"/>
    </xf>
    <xf numFmtId="0" fontId="6" fillId="2" borderId="1" xfId="8" applyFont="1" applyFill="1" applyBorder="1" applyAlignment="1" applyProtection="1">
      <alignment horizontal="center" vertical="top"/>
      <protection locked="0"/>
    </xf>
    <xf numFmtId="0" fontId="8" fillId="2" borderId="9" xfId="8" applyFont="1" applyFill="1" applyBorder="1" applyAlignment="1">
      <alignment horizontal="center" vertical="center" wrapText="1"/>
    </xf>
    <xf numFmtId="0" fontId="8" fillId="2" borderId="10" xfId="8" applyFont="1" applyFill="1" applyBorder="1" applyAlignment="1">
      <alignment horizontal="center" vertical="center" wrapText="1"/>
    </xf>
    <xf numFmtId="0" fontId="8" fillId="2" borderId="5" xfId="8" applyFont="1" applyFill="1" applyBorder="1" applyAlignment="1" applyProtection="1">
      <alignment horizontal="center" vertical="center"/>
      <protection locked="0"/>
    </xf>
    <xf numFmtId="0" fontId="8" fillId="2" borderId="6" xfId="8" applyFont="1" applyFill="1" applyBorder="1" applyAlignment="1" applyProtection="1">
      <alignment horizontal="center" vertical="center"/>
      <protection locked="0"/>
    </xf>
    <xf numFmtId="0" fontId="8" fillId="2" borderId="7" xfId="8" applyFont="1" applyFill="1" applyBorder="1" applyAlignment="1" applyProtection="1">
      <alignment horizontal="center" vertical="center"/>
      <protection locked="0"/>
    </xf>
    <xf numFmtId="0" fontId="7" fillId="0" borderId="0" xfId="9" applyFont="1" applyAlignment="1" applyProtection="1">
      <alignment vertical="top"/>
      <protection locked="0"/>
    </xf>
    <xf numFmtId="43" fontId="7" fillId="0" borderId="0" xfId="18" applyFont="1" applyAlignment="1" applyProtection="1">
      <alignment vertical="top"/>
      <protection locked="0"/>
    </xf>
    <xf numFmtId="0" fontId="7" fillId="0" borderId="0" xfId="9" applyFont="1" applyAlignment="1" applyProtection="1">
      <alignment horizontal="center" vertical="top"/>
      <protection locked="0"/>
    </xf>
    <xf numFmtId="43" fontId="7" fillId="0" borderId="0" xfId="18" applyFont="1" applyAlignment="1" applyProtection="1">
      <alignment horizontal="center" vertical="top"/>
      <protection locked="0"/>
    </xf>
  </cellXfs>
  <cellStyles count="19">
    <cellStyle name="=C:\WINNT\SYSTEM32\COMMAND.COM" xfId="1"/>
    <cellStyle name="Euro" xfId="2"/>
    <cellStyle name="Millares" xfId="18" builtinId="3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  <cellStyle name="Porcentual 2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4"/>
  <sheetViews>
    <sheetView showGridLines="0" tabSelected="1" topLeftCell="A13" zoomScaleNormal="100" workbookViewId="0">
      <selection activeCell="B50" sqref="B50"/>
    </sheetView>
  </sheetViews>
  <sheetFormatPr baseColWidth="10" defaultColWidth="12" defaultRowHeight="11.25" x14ac:dyDescent="0.2"/>
  <cols>
    <col min="1" max="1" width="62.5" style="2" customWidth="1"/>
    <col min="2" max="2" width="17.83203125" style="2" customWidth="1"/>
    <col min="3" max="3" width="19.83203125" style="2" customWidth="1"/>
    <col min="4" max="5" width="17.83203125" style="2" customWidth="1"/>
    <col min="6" max="6" width="18.83203125" style="2" customWidth="1"/>
    <col min="7" max="7" width="17.83203125" style="2" customWidth="1"/>
    <col min="8" max="16384" width="12" style="2"/>
  </cols>
  <sheetData>
    <row r="1" spans="1:7" ht="45" customHeight="1" x14ac:dyDescent="0.2">
      <c r="A1" s="37" t="s">
        <v>23</v>
      </c>
      <c r="B1" s="38"/>
      <c r="C1" s="38"/>
      <c r="D1" s="38"/>
      <c r="E1" s="38"/>
      <c r="F1" s="38"/>
      <c r="G1" s="39"/>
    </row>
    <row r="2" spans="1:7" s="3" customFormat="1" x14ac:dyDescent="0.2">
      <c r="A2" s="25"/>
      <c r="B2" s="42" t="s">
        <v>22</v>
      </c>
      <c r="C2" s="43"/>
      <c r="D2" s="43"/>
      <c r="E2" s="43"/>
      <c r="F2" s="44"/>
      <c r="G2" s="40" t="s">
        <v>4</v>
      </c>
    </row>
    <row r="3" spans="1:7" s="1" customFormat="1" ht="24.95" customHeight="1" x14ac:dyDescent="0.2">
      <c r="A3" s="32" t="s">
        <v>24</v>
      </c>
      <c r="B3" s="4" t="s">
        <v>0</v>
      </c>
      <c r="C3" s="5" t="s">
        <v>27</v>
      </c>
      <c r="D3" s="5" t="s">
        <v>1</v>
      </c>
      <c r="E3" s="5" t="s">
        <v>2</v>
      </c>
      <c r="F3" s="6" t="s">
        <v>3</v>
      </c>
      <c r="G3" s="41"/>
    </row>
    <row r="4" spans="1:7" x14ac:dyDescent="0.2">
      <c r="A4" s="26" t="s">
        <v>5</v>
      </c>
      <c r="B4" s="11">
        <v>0</v>
      </c>
      <c r="C4" s="11">
        <v>0</v>
      </c>
      <c r="D4" s="11">
        <v>0</v>
      </c>
      <c r="E4" s="11">
        <v>0</v>
      </c>
      <c r="F4" s="11">
        <v>0</v>
      </c>
      <c r="G4" s="11">
        <v>0</v>
      </c>
    </row>
    <row r="5" spans="1:7" x14ac:dyDescent="0.2">
      <c r="A5" s="27" t="s">
        <v>6</v>
      </c>
      <c r="B5" s="12">
        <v>0</v>
      </c>
      <c r="C5" s="11">
        <v>0</v>
      </c>
      <c r="D5" s="12">
        <v>0</v>
      </c>
      <c r="E5" s="12">
        <v>0</v>
      </c>
      <c r="F5" s="12">
        <v>0</v>
      </c>
      <c r="G5" s="12">
        <v>0</v>
      </c>
    </row>
    <row r="6" spans="1:7" x14ac:dyDescent="0.2">
      <c r="A6" s="26" t="s">
        <v>7</v>
      </c>
      <c r="B6" s="12">
        <v>0</v>
      </c>
      <c r="C6" s="11">
        <v>0</v>
      </c>
      <c r="D6" s="12">
        <v>0</v>
      </c>
      <c r="E6" s="12">
        <v>0</v>
      </c>
      <c r="F6" s="12">
        <v>0</v>
      </c>
      <c r="G6" s="12">
        <v>0</v>
      </c>
    </row>
    <row r="7" spans="1:7" x14ac:dyDescent="0.2">
      <c r="A7" s="26" t="s">
        <v>8</v>
      </c>
      <c r="B7" s="12">
        <v>79256580.840000004</v>
      </c>
      <c r="C7" s="11">
        <v>0</v>
      </c>
      <c r="D7" s="12">
        <v>79256580.840000004</v>
      </c>
      <c r="E7" s="12">
        <v>49312879.030000001</v>
      </c>
      <c r="F7" s="12">
        <v>49312879.030000001</v>
      </c>
      <c r="G7" s="12">
        <f>F7-B7</f>
        <v>-29943701.810000002</v>
      </c>
    </row>
    <row r="8" spans="1:7" x14ac:dyDescent="0.2">
      <c r="A8" s="28" t="s">
        <v>9</v>
      </c>
      <c r="B8" s="12">
        <v>845249.11</v>
      </c>
      <c r="C8" s="11">
        <v>0</v>
      </c>
      <c r="D8" s="12">
        <v>845249.11</v>
      </c>
      <c r="E8" s="12">
        <v>7317960.6600000001</v>
      </c>
      <c r="F8" s="12">
        <v>7317960.6600000001</v>
      </c>
      <c r="G8" s="12">
        <f t="shared" ref="G8:G9" si="0">F8-B8</f>
        <v>6472711.5499999998</v>
      </c>
    </row>
    <row r="9" spans="1:7" x14ac:dyDescent="0.2">
      <c r="A9" s="27" t="s">
        <v>10</v>
      </c>
      <c r="B9" s="12">
        <v>1486488.43</v>
      </c>
      <c r="C9" s="11">
        <v>0</v>
      </c>
      <c r="D9" s="12">
        <v>1486488.43</v>
      </c>
      <c r="E9" s="12">
        <v>939479.98</v>
      </c>
      <c r="F9" s="12">
        <v>939479.98</v>
      </c>
      <c r="G9" s="12">
        <f t="shared" si="0"/>
        <v>-547008.44999999995</v>
      </c>
    </row>
    <row r="10" spans="1:7" x14ac:dyDescent="0.2">
      <c r="A10" s="26" t="s">
        <v>11</v>
      </c>
      <c r="B10" s="12">
        <v>0</v>
      </c>
      <c r="C10" s="11">
        <v>0</v>
      </c>
      <c r="D10" s="12">
        <v>0</v>
      </c>
      <c r="E10" s="12">
        <v>0</v>
      </c>
      <c r="F10" s="12">
        <v>0</v>
      </c>
      <c r="G10" s="12">
        <v>0</v>
      </c>
    </row>
    <row r="11" spans="1:7" ht="22.5" x14ac:dyDescent="0.2">
      <c r="A11" s="26" t="s">
        <v>18</v>
      </c>
      <c r="B11" s="12">
        <v>0</v>
      </c>
      <c r="C11" s="11">
        <v>0</v>
      </c>
      <c r="D11" s="12">
        <v>0</v>
      </c>
      <c r="E11" s="12">
        <v>0</v>
      </c>
      <c r="F11" s="12">
        <v>0</v>
      </c>
      <c r="G11" s="12">
        <v>0</v>
      </c>
    </row>
    <row r="12" spans="1:7" ht="22.5" x14ac:dyDescent="0.2">
      <c r="A12" s="26" t="s">
        <v>12</v>
      </c>
      <c r="B12" s="12">
        <v>0</v>
      </c>
      <c r="C12" s="11">
        <v>0</v>
      </c>
      <c r="D12" s="12">
        <v>0</v>
      </c>
      <c r="E12" s="12">
        <v>0</v>
      </c>
      <c r="F12" s="12">
        <v>0</v>
      </c>
      <c r="G12" s="12">
        <v>0</v>
      </c>
    </row>
    <row r="13" spans="1:7" x14ac:dyDescent="0.2">
      <c r="A13" s="26" t="s">
        <v>13</v>
      </c>
      <c r="B13" s="12">
        <v>0</v>
      </c>
      <c r="C13" s="11">
        <v>0</v>
      </c>
      <c r="D13" s="12">
        <v>0</v>
      </c>
      <c r="E13" s="12">
        <v>0</v>
      </c>
      <c r="F13" s="12">
        <v>0</v>
      </c>
      <c r="G13" s="12">
        <v>0</v>
      </c>
    </row>
    <row r="14" spans="1:7" x14ac:dyDescent="0.2">
      <c r="B14" s="8"/>
      <c r="C14" s="8"/>
      <c r="D14" s="8"/>
      <c r="E14" s="8"/>
      <c r="F14" s="8"/>
      <c r="G14" s="8"/>
    </row>
    <row r="15" spans="1:7" x14ac:dyDescent="0.2">
      <c r="A15" s="7" t="s">
        <v>14</v>
      </c>
      <c r="B15" s="33">
        <v>81588318.379999995</v>
      </c>
      <c r="C15" s="31">
        <f>SUM(C4:C14)</f>
        <v>0</v>
      </c>
      <c r="D15" s="33">
        <f>B15+C15</f>
        <v>81588318.379999995</v>
      </c>
      <c r="E15" s="33">
        <v>57570319.670000002</v>
      </c>
      <c r="F15" s="34">
        <v>57570319.670000002</v>
      </c>
      <c r="G15" s="13">
        <f>F15-B15</f>
        <v>-24017998.709999993</v>
      </c>
    </row>
    <row r="16" spans="1:7" x14ac:dyDescent="0.2">
      <c r="A16" s="15"/>
      <c r="B16" s="16"/>
      <c r="C16" s="16"/>
      <c r="D16" s="19"/>
      <c r="E16" s="17" t="s">
        <v>28</v>
      </c>
      <c r="F16" s="20"/>
      <c r="G16" s="13">
        <f>IF(G15&gt;0,G15,0)</f>
        <v>0</v>
      </c>
    </row>
    <row r="17" spans="1:7" ht="10.5" customHeight="1" x14ac:dyDescent="0.2">
      <c r="A17" s="24"/>
      <c r="B17" s="42" t="s">
        <v>22</v>
      </c>
      <c r="C17" s="43"/>
      <c r="D17" s="43"/>
      <c r="E17" s="43"/>
      <c r="F17" s="44"/>
      <c r="G17" s="40" t="s">
        <v>4</v>
      </c>
    </row>
    <row r="18" spans="1:7" ht="22.5" x14ac:dyDescent="0.2">
      <c r="A18" s="30" t="s">
        <v>24</v>
      </c>
      <c r="B18" s="4" t="s">
        <v>0</v>
      </c>
      <c r="C18" s="5" t="s">
        <v>27</v>
      </c>
      <c r="D18" s="5" t="s">
        <v>1</v>
      </c>
      <c r="E18" s="5" t="s">
        <v>2</v>
      </c>
      <c r="F18" s="6" t="s">
        <v>3</v>
      </c>
      <c r="G18" s="41"/>
    </row>
    <row r="19" spans="1:7" x14ac:dyDescent="0.2">
      <c r="A19" s="22" t="s">
        <v>15</v>
      </c>
      <c r="B19" s="31">
        <v>0</v>
      </c>
      <c r="C19" s="31">
        <v>0</v>
      </c>
      <c r="D19" s="31">
        <v>0</v>
      </c>
      <c r="E19" s="31">
        <v>0</v>
      </c>
      <c r="F19" s="31">
        <v>0</v>
      </c>
      <c r="G19" s="31">
        <f>F19-B19</f>
        <v>0</v>
      </c>
    </row>
    <row r="20" spans="1:7" x14ac:dyDescent="0.2">
      <c r="A20" s="28" t="s">
        <v>5</v>
      </c>
      <c r="B20" s="33">
        <v>0</v>
      </c>
      <c r="C20" s="31">
        <v>0</v>
      </c>
      <c r="D20" s="33">
        <v>0</v>
      </c>
      <c r="E20" s="33">
        <v>0</v>
      </c>
      <c r="F20" s="33">
        <v>0</v>
      </c>
      <c r="G20" s="31">
        <f t="shared" ref="G20:G31" si="1">F20-B20</f>
        <v>0</v>
      </c>
    </row>
    <row r="21" spans="1:7" x14ac:dyDescent="0.2">
      <c r="A21" s="28" t="s">
        <v>6</v>
      </c>
      <c r="B21" s="33">
        <v>0</v>
      </c>
      <c r="C21" s="31">
        <v>0</v>
      </c>
      <c r="D21" s="33">
        <v>0</v>
      </c>
      <c r="E21" s="33">
        <v>0</v>
      </c>
      <c r="F21" s="33">
        <v>0</v>
      </c>
      <c r="G21" s="31">
        <f t="shared" si="1"/>
        <v>0</v>
      </c>
    </row>
    <row r="22" spans="1:7" x14ac:dyDescent="0.2">
      <c r="A22" s="28" t="s">
        <v>7</v>
      </c>
      <c r="B22" s="33">
        <v>0</v>
      </c>
      <c r="C22" s="31">
        <v>0</v>
      </c>
      <c r="D22" s="33">
        <v>0</v>
      </c>
      <c r="E22" s="33">
        <v>0</v>
      </c>
      <c r="F22" s="33">
        <v>0</v>
      </c>
      <c r="G22" s="31">
        <f t="shared" si="1"/>
        <v>0</v>
      </c>
    </row>
    <row r="23" spans="1:7" x14ac:dyDescent="0.2">
      <c r="A23" s="28" t="s">
        <v>8</v>
      </c>
      <c r="B23" s="33">
        <v>79256580.840000004</v>
      </c>
      <c r="C23" s="31">
        <v>0</v>
      </c>
      <c r="D23" s="33">
        <v>79256580.840000004</v>
      </c>
      <c r="E23" s="33">
        <v>49312879.030000001</v>
      </c>
      <c r="F23" s="33">
        <v>49312879.030000001</v>
      </c>
      <c r="G23" s="31">
        <f t="shared" si="1"/>
        <v>-29943701.810000002</v>
      </c>
    </row>
    <row r="24" spans="1:7" x14ac:dyDescent="0.2">
      <c r="A24" s="28" t="s">
        <v>16</v>
      </c>
      <c r="B24" s="33">
        <v>0</v>
      </c>
      <c r="C24" s="31">
        <v>0</v>
      </c>
      <c r="D24" s="33">
        <v>0</v>
      </c>
      <c r="E24" s="33">
        <v>0</v>
      </c>
      <c r="F24" s="33">
        <v>0</v>
      </c>
      <c r="G24" s="31">
        <f t="shared" si="1"/>
        <v>0</v>
      </c>
    </row>
    <row r="25" spans="1:7" x14ac:dyDescent="0.2">
      <c r="A25" s="28" t="s">
        <v>17</v>
      </c>
      <c r="B25" s="33">
        <v>1486488.43</v>
      </c>
      <c r="C25" s="31">
        <v>0</v>
      </c>
      <c r="D25" s="33">
        <v>1486488.43</v>
      </c>
      <c r="E25" s="33">
        <v>939479.98</v>
      </c>
      <c r="F25" s="33">
        <v>939479.98</v>
      </c>
      <c r="G25" s="31">
        <f t="shared" si="1"/>
        <v>-547008.44999999995</v>
      </c>
    </row>
    <row r="26" spans="1:7" ht="22.5" x14ac:dyDescent="0.2">
      <c r="A26" s="28" t="s">
        <v>18</v>
      </c>
      <c r="B26" s="33">
        <v>0</v>
      </c>
      <c r="C26" s="31">
        <v>0</v>
      </c>
      <c r="D26" s="33">
        <v>0</v>
      </c>
      <c r="E26" s="33">
        <v>0</v>
      </c>
      <c r="F26" s="33">
        <v>0</v>
      </c>
      <c r="G26" s="31">
        <f t="shared" si="1"/>
        <v>0</v>
      </c>
    </row>
    <row r="27" spans="1:7" ht="22.5" x14ac:dyDescent="0.2">
      <c r="A27" s="28" t="s">
        <v>12</v>
      </c>
      <c r="B27" s="33">
        <v>0</v>
      </c>
      <c r="C27" s="33">
        <v>0</v>
      </c>
      <c r="D27" s="33">
        <v>0</v>
      </c>
      <c r="E27" s="33">
        <v>0</v>
      </c>
      <c r="F27" s="33">
        <v>0</v>
      </c>
      <c r="G27" s="31">
        <f t="shared" si="1"/>
        <v>0</v>
      </c>
    </row>
    <row r="28" spans="1:7" x14ac:dyDescent="0.2">
      <c r="A28" s="28"/>
      <c r="B28" s="33"/>
      <c r="C28" s="33"/>
      <c r="D28" s="33"/>
      <c r="E28" s="33"/>
      <c r="F28" s="33"/>
      <c r="G28" s="31"/>
    </row>
    <row r="29" spans="1:7" ht="33.75" x14ac:dyDescent="0.2">
      <c r="A29" s="29" t="s">
        <v>21</v>
      </c>
      <c r="B29" s="31">
        <v>0</v>
      </c>
      <c r="C29" s="31">
        <v>0</v>
      </c>
      <c r="D29" s="31">
        <v>0</v>
      </c>
      <c r="E29" s="31">
        <v>0</v>
      </c>
      <c r="F29" s="31">
        <v>0</v>
      </c>
      <c r="G29" s="31">
        <f t="shared" si="1"/>
        <v>0</v>
      </c>
    </row>
    <row r="30" spans="1:7" x14ac:dyDescent="0.2">
      <c r="A30" s="28" t="s">
        <v>6</v>
      </c>
      <c r="B30" s="33">
        <v>0</v>
      </c>
      <c r="C30" s="33">
        <v>0</v>
      </c>
      <c r="D30" s="33">
        <v>0</v>
      </c>
      <c r="E30" s="33">
        <v>0</v>
      </c>
      <c r="F30" s="33">
        <v>0</v>
      </c>
      <c r="G30" s="31">
        <f t="shared" si="1"/>
        <v>0</v>
      </c>
    </row>
    <row r="31" spans="1:7" x14ac:dyDescent="0.2">
      <c r="A31" s="28" t="s">
        <v>9</v>
      </c>
      <c r="B31" s="33">
        <v>845249.11</v>
      </c>
      <c r="C31" s="33">
        <v>0</v>
      </c>
      <c r="D31" s="33">
        <v>845249.11</v>
      </c>
      <c r="E31" s="33">
        <v>7317960.6600000001</v>
      </c>
      <c r="F31" s="33">
        <v>7317960.6600000001</v>
      </c>
      <c r="G31" s="31">
        <f t="shared" si="1"/>
        <v>6472711.5499999998</v>
      </c>
    </row>
    <row r="32" spans="1:7" ht="22.5" x14ac:dyDescent="0.2">
      <c r="A32" s="28" t="s">
        <v>19</v>
      </c>
      <c r="B32" s="33">
        <v>0</v>
      </c>
      <c r="C32" s="33">
        <v>0</v>
      </c>
      <c r="D32" s="33">
        <v>0</v>
      </c>
      <c r="E32" s="33">
        <v>0</v>
      </c>
      <c r="F32" s="33">
        <v>0</v>
      </c>
      <c r="G32" s="33">
        <v>0</v>
      </c>
    </row>
    <row r="33" spans="1:7" ht="22.5" x14ac:dyDescent="0.2">
      <c r="A33" s="28" t="s">
        <v>12</v>
      </c>
      <c r="B33" s="33">
        <v>0</v>
      </c>
      <c r="C33" s="33">
        <v>0</v>
      </c>
      <c r="D33" s="33">
        <v>0</v>
      </c>
      <c r="E33" s="33">
        <v>0</v>
      </c>
      <c r="F33" s="33">
        <v>0</v>
      </c>
      <c r="G33" s="33">
        <v>0</v>
      </c>
    </row>
    <row r="34" spans="1:7" x14ac:dyDescent="0.2">
      <c r="A34" s="9"/>
      <c r="B34" s="33"/>
      <c r="C34" s="33"/>
      <c r="D34" s="33"/>
      <c r="E34" s="33"/>
      <c r="F34" s="33"/>
      <c r="G34" s="33"/>
    </row>
    <row r="35" spans="1:7" x14ac:dyDescent="0.2">
      <c r="A35" s="23" t="s">
        <v>13</v>
      </c>
      <c r="B35" s="31">
        <v>0</v>
      </c>
      <c r="C35" s="31">
        <v>0</v>
      </c>
      <c r="D35" s="31">
        <v>0</v>
      </c>
      <c r="E35" s="31">
        <v>0</v>
      </c>
      <c r="F35" s="31">
        <v>0</v>
      </c>
      <c r="G35" s="31">
        <f>F35-B35</f>
        <v>0</v>
      </c>
    </row>
    <row r="36" spans="1:7" x14ac:dyDescent="0.2">
      <c r="A36" s="28" t="s">
        <v>13</v>
      </c>
      <c r="B36" s="33">
        <v>0</v>
      </c>
      <c r="C36" s="31">
        <v>0</v>
      </c>
      <c r="D36" s="31">
        <v>0</v>
      </c>
      <c r="E36" s="31">
        <v>0</v>
      </c>
      <c r="F36" s="31">
        <v>0</v>
      </c>
      <c r="G36" s="31">
        <f>F36-B36</f>
        <v>0</v>
      </c>
    </row>
    <row r="37" spans="1:7" x14ac:dyDescent="0.2">
      <c r="A37" s="28"/>
      <c r="B37" s="14"/>
      <c r="C37" s="14"/>
      <c r="D37" s="14"/>
      <c r="E37" s="14"/>
      <c r="F37" s="14"/>
      <c r="G37" s="14"/>
    </row>
    <row r="38" spans="1:7" x14ac:dyDescent="0.2">
      <c r="A38" s="10" t="s">
        <v>14</v>
      </c>
      <c r="B38" s="33">
        <v>81588318.379999995</v>
      </c>
      <c r="C38" s="31">
        <f>SUM(C20:C27)+SUM(C30:C33)+C36</f>
        <v>0</v>
      </c>
      <c r="D38" s="33">
        <f>B38+C38</f>
        <v>81588318.379999995</v>
      </c>
      <c r="E38" s="33">
        <v>57570319.670000002</v>
      </c>
      <c r="F38" s="33">
        <v>57570319.670000002</v>
      </c>
      <c r="G38" s="35">
        <f>F38-B38</f>
        <v>-24017998.709999993</v>
      </c>
    </row>
    <row r="39" spans="1:7" x14ac:dyDescent="0.2">
      <c r="A39" s="15"/>
      <c r="B39" s="16"/>
      <c r="C39" s="16"/>
      <c r="D39" s="16"/>
      <c r="E39" s="17" t="s">
        <v>28</v>
      </c>
      <c r="F39" s="18"/>
      <c r="G39" s="35">
        <f>IF(G38&gt;0,G38,0)</f>
        <v>0</v>
      </c>
    </row>
    <row r="41" spans="1:7" x14ac:dyDescent="0.2">
      <c r="A41" s="21" t="s">
        <v>25</v>
      </c>
    </row>
    <row r="42" spans="1:7" x14ac:dyDescent="0.2">
      <c r="A42" s="21" t="s">
        <v>20</v>
      </c>
    </row>
    <row r="43" spans="1:7" x14ac:dyDescent="0.2">
      <c r="A43" s="36" t="s">
        <v>26</v>
      </c>
      <c r="B43" s="36"/>
      <c r="C43" s="36"/>
      <c r="D43" s="36"/>
      <c r="E43" s="36"/>
      <c r="F43" s="36"/>
      <c r="G43" s="36"/>
    </row>
    <row r="44" spans="1:7" x14ac:dyDescent="0.2">
      <c r="A44" s="36"/>
      <c r="B44" s="36"/>
      <c r="C44" s="36"/>
      <c r="D44" s="36"/>
      <c r="E44" s="36"/>
      <c r="F44" s="36"/>
      <c r="G44" s="36"/>
    </row>
    <row r="49" spans="1:3" x14ac:dyDescent="0.2">
      <c r="A49" s="45"/>
      <c r="B49" s="46"/>
      <c r="C49" s="46"/>
    </row>
    <row r="50" spans="1:3" x14ac:dyDescent="0.2">
      <c r="A50" s="45"/>
      <c r="B50" s="46"/>
      <c r="C50" s="46"/>
    </row>
    <row r="51" spans="1:3" x14ac:dyDescent="0.2">
      <c r="A51" s="47" t="s">
        <v>29</v>
      </c>
      <c r="B51" s="48" t="s">
        <v>30</v>
      </c>
      <c r="C51" s="48"/>
    </row>
    <row r="52" spans="1:3" x14ac:dyDescent="0.2">
      <c r="A52" s="47" t="s">
        <v>31</v>
      </c>
      <c r="B52" s="48" t="s">
        <v>32</v>
      </c>
      <c r="C52" s="48"/>
    </row>
    <row r="53" spans="1:3" x14ac:dyDescent="0.2">
      <c r="A53" s="47" t="s">
        <v>33</v>
      </c>
      <c r="B53" s="48" t="s">
        <v>34</v>
      </c>
      <c r="C53" s="48"/>
    </row>
    <row r="54" spans="1:3" x14ac:dyDescent="0.2">
      <c r="A54" s="45"/>
      <c r="B54" s="46"/>
      <c r="C54" s="46"/>
    </row>
  </sheetData>
  <sheetProtection formatCells="0" formatColumns="0" formatRows="0" insertRows="0" autoFilter="0"/>
  <mergeCells count="9">
    <mergeCell ref="B51:C51"/>
    <mergeCell ref="B52:C52"/>
    <mergeCell ref="B53:C53"/>
    <mergeCell ref="A43:G44"/>
    <mergeCell ref="A1:G1"/>
    <mergeCell ref="G2:G3"/>
    <mergeCell ref="G17:G18"/>
    <mergeCell ref="B2:F2"/>
    <mergeCell ref="B17:F17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Props1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9A4A297-1FF9-424A-A2C6-8ACEBF1DA6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1F782C6-C5B4-4361-A1DF-CC0A1031DC80}">
  <ds:schemaRefs>
    <ds:schemaRef ds:uri="http://purl.org/dc/terms/"/>
    <ds:schemaRef ds:uri="http://purl.org/dc/dcmitype/"/>
    <ds:schemaRef ds:uri="http://purl.org/dc/elements/1.1/"/>
    <ds:schemaRef ds:uri="http://schemas.microsoft.com/office/2006/documentManagement/types"/>
    <ds:schemaRef ds:uri="http://schemas.microsoft.com/office/2006/metadata/properties"/>
    <ds:schemaRef ds:uri="0c865bf4-0f22-4e4d-b041-7b0c1657e5a8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6aa8a68a-ab09-4ac8-a697-fdce915bc56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JAPASP </cp:lastModifiedBy>
  <cp:revision/>
  <cp:lastPrinted>2025-10-30T17:59:38Z</cp:lastPrinted>
  <dcterms:created xsi:type="dcterms:W3CDTF">2012-12-11T20:48:19Z</dcterms:created>
  <dcterms:modified xsi:type="dcterms:W3CDTF">2025-10-30T18:10:42Z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