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1ER TRIM 2025\1ER TRIM 2025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9" i="2"/>
  <c r="B48" i="2" s="1"/>
  <c r="C59" i="2" l="1"/>
  <c r="C33" i="2"/>
  <c r="C61" i="2" s="1"/>
  <c r="C65" i="2" s="1"/>
  <c r="B59" i="2"/>
  <c r="B41" i="2"/>
  <c r="B36" i="2"/>
  <c r="B33" i="2"/>
  <c r="B45" i="2" l="1"/>
  <c r="B61" i="2"/>
  <c r="B65" i="2" s="1"/>
</calcChain>
</file>

<file path=xl/sharedStrings.xml><?xml version="1.0" encoding="utf-8"?>
<sst xmlns="http://schemas.openxmlformats.org/spreadsheetml/2006/main" count="66" uniqueCount="58">
  <si>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</si>
  <si>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</si>
  <si>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</si>
  <si>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</si>
  <si>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</si>
  <si>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</si>
  <si>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</si>
  <si>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</si>
  <si>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</si>
  <si>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</si>
  <si>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</si>
  <si>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</si>
  <si>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</si>
  <si>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</si>
  <si>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</si>
  <si>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</si>
  <si>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</si>
  <si>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</si>
  <si>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</si>
  <si>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</si>
  <si>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</si>
  <si>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</si>
  <si>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</si>
  <si>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</si>
  <si>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</si>
  <si>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</si>
  <si>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</si>
  <si>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</si>
  <si>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</si>
  <si>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</si>
  <si>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</si>
  <si>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</si>
  <si>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</si>
  <si>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</si>
  <si>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</si>
  <si>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</si>
  <si>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</si>
  <si>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</si>
  <si>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</si>
  <si>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</si>
  <si>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</si>
  <si>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</si>
  <si>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</si>
  <si>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</si>
  <si>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</si>
  <si>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</si>
  <si>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</si>
  <si>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</si>
  <si>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</si>
  <si>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</si>
  <si>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</si>
  <si>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SAN LUIS DE LA PAZ, GTO.
ESTADO DE FLUJOS DE EFECTIVO
 DEL 01 DE ENERO DEL 2025 AL 31 DE MARZO DEL 2025
(Cifras en pesos)</t>
  </si>
  <si>
    <t>____________________________________________</t>
  </si>
  <si>
    <t>_______________________________________________</t>
  </si>
  <si>
    <t xml:space="preserve">C.P.C. Eduardo Adolfo Rodríguez Lino
          </t>
  </si>
  <si>
    <t xml:space="preserve">                Presidente Municipal</t>
  </si>
  <si>
    <t xml:space="preserve">                         Tesorero Municipal</t>
  </si>
  <si>
    <t xml:space="preserve">             M.C.C. Rubén Urías Ruíz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</si>
</sst>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6" fillId="0" borderId="0" xfId="8" applyFont="1" applyProtection="1"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vertical="top" wrapText="1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4" fontId="5" fillId="0" borderId="0" xfId="8" applyNumberFormat="1" applyFont="1" applyAlignment="1" applyProtection="1">
      <alignment vertical="top"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0" fillId="0" borderId="0" xfId="0"/>
    <xf numFmtId="0" fontId="6" fillId="0" borderId="0" xfId="8" applyFont="1" applyAlignment="1" applyProtection="1">
      <alignment vertical="top" wrapText="1"/>
      <protection locked="0"/>
    </xf>
    <xf numFmtId="4" fontId="6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59">
    <cellStyle name="Euro" xfId="1"/>
    <cellStyle name="Millares 2" xfId="2"/>
    <cellStyle name="Millares 2 2" xfId="3"/>
    <cellStyle name="Millares 2 2 2" xfId="44"/>
    <cellStyle name="Millares 2 2 3" xfId="29"/>
    <cellStyle name="Millares 2 3" xfId="4"/>
    <cellStyle name="Millares 2 3 2" xfId="45"/>
    <cellStyle name="Millares 2 3 3" xfId="30"/>
    <cellStyle name="Millares 2 4" xfId="16"/>
    <cellStyle name="Millares 2 4 2" xfId="52"/>
    <cellStyle name="Millares 2 4 3" xfId="37"/>
    <cellStyle name="Millares 2 5" xfId="22"/>
    <cellStyle name="Millares 2 5 2" xfId="43"/>
    <cellStyle name="Millares 2 6" xfId="28"/>
    <cellStyle name="Millares 3" xfId="5"/>
    <cellStyle name="Millares 3 2" xfId="17"/>
    <cellStyle name="Millares 3 2 2" xfId="53"/>
    <cellStyle name="Millares 3 2 3" xfId="38"/>
    <cellStyle name="Millares 3 3" xfId="23"/>
    <cellStyle name="Millares 3 3 2" xfId="46"/>
    <cellStyle name="Millares 3 4" xfId="31"/>
    <cellStyle name="Moneda 2" xfId="6"/>
    <cellStyle name="Moneda 2 2" xfId="47"/>
    <cellStyle name="Moneda 2 3" xfId="32"/>
    <cellStyle name="Normal" xfId="0" builtinId="0"/>
    <cellStyle name="Normal 2" xfId="7"/>
    <cellStyle name="Normal 2 2" xfId="8"/>
    <cellStyle name="Normal 2 3" xfId="18"/>
    <cellStyle name="Normal 2 3 2" xfId="54"/>
    <cellStyle name="Normal 2 3 3" xfId="39"/>
    <cellStyle name="Normal 2 4" xfId="24"/>
    <cellStyle name="Normal 2 4 2" xfId="48"/>
    <cellStyle name="Normal 2 5" xfId="33"/>
    <cellStyle name="Normal 3" xfId="9"/>
    <cellStyle name="Normal 3 2" xfId="19"/>
    <cellStyle name="Normal 3 2 2" xfId="55"/>
    <cellStyle name="Normal 3 2 3" xfId="40"/>
    <cellStyle name="Normal 3 3" xfId="25"/>
    <cellStyle name="Normal 3 3 2" xfId="49"/>
    <cellStyle name="Normal 3 4" xfId="3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2 2" xfId="57"/>
    <cellStyle name="Normal 6 2 2 3" xfId="42"/>
    <cellStyle name="Normal 6 2 3" xfId="27"/>
    <cellStyle name="Normal 6 2 3 2" xfId="51"/>
    <cellStyle name="Normal 6 2 4" xfId="36"/>
    <cellStyle name="Normal 6 3" xfId="20"/>
    <cellStyle name="Normal 6 3 2" xfId="56"/>
    <cellStyle name="Normal 6 3 3" xfId="41"/>
    <cellStyle name="Normal 6 4" xfId="26"/>
    <cellStyle name="Normal 6 4 2" xfId="50"/>
    <cellStyle name="Normal 6 5" xfId="35"/>
    <cellStyle name="Normal 7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topLeftCell="A37" zoomScaleNormal="100" workbookViewId="0">
      <selection activeCell="A83" sqref="A8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8" t="s">
        <v>51</v>
      </c>
      <c r="B1" s="19"/>
      <c r="C1" s="20"/>
    </row>
    <row r="2" spans="1:22" ht="15" customHeight="1" x14ac:dyDescent="0.2">
      <c r="A2" s="10" t="s">
        <v>0</v>
      </c>
      <c r="B2" s="9">
        <v>2025</v>
      </c>
      <c r="C2" s="9">
        <v>2024</v>
      </c>
      <c r="O2" s="1" t="s">
        <v>1</v>
      </c>
      <c r="V2" s="1" t="s">
        <v>2</v>
      </c>
    </row>
    <row r="3" spans="1:22" ht="11.25" customHeight="1" x14ac:dyDescent="0.2">
      <c r="A3" s="11" t="s">
        <v>40</v>
      </c>
      <c r="B3" s="2"/>
      <c r="C3" s="2"/>
    </row>
    <row r="4" spans="1:22" ht="11.25" customHeight="1" x14ac:dyDescent="0.2">
      <c r="A4" s="12" t="s">
        <v>3</v>
      </c>
      <c r="B4" s="3">
        <f>SUM(B5:B14)</f>
        <v>155785684.57999998</v>
      </c>
      <c r="C4" s="3">
        <f>SUM(C5:C14)</f>
        <v>542919561.05000007</v>
      </c>
    </row>
    <row r="5" spans="1:22" ht="11.25" customHeight="1" x14ac:dyDescent="0.2">
      <c r="A5" s="13" t="s">
        <v>4</v>
      </c>
      <c r="B5" s="4">
        <v>30022882.789999999</v>
      </c>
      <c r="C5" s="4">
        <v>37493212.560000002</v>
      </c>
    </row>
    <row r="6" spans="1:22" ht="11.25" customHeight="1" x14ac:dyDescent="0.2">
      <c r="A6" s="13" t="s">
        <v>5</v>
      </c>
      <c r="B6" s="4">
        <v>0</v>
      </c>
      <c r="C6" s="4">
        <v>0</v>
      </c>
    </row>
    <row r="7" spans="1:22" ht="11.25" customHeight="1" x14ac:dyDescent="0.2">
      <c r="A7" s="13" t="s">
        <v>35</v>
      </c>
      <c r="B7" s="4">
        <v>0</v>
      </c>
      <c r="C7" s="4">
        <v>6858465.1399999997</v>
      </c>
    </row>
    <row r="8" spans="1:22" ht="11.25" customHeight="1" x14ac:dyDescent="0.2">
      <c r="A8" s="13" t="s">
        <v>6</v>
      </c>
      <c r="B8" s="4">
        <v>3289134.71</v>
      </c>
      <c r="C8" s="4">
        <v>12722768.189999999</v>
      </c>
    </row>
    <row r="9" spans="1:22" ht="11.25" customHeight="1" x14ac:dyDescent="0.2">
      <c r="A9" s="13" t="s">
        <v>36</v>
      </c>
      <c r="B9" s="4">
        <v>2201845</v>
      </c>
      <c r="C9" s="4">
        <v>4798941.2</v>
      </c>
    </row>
    <row r="10" spans="1:22" ht="11.25" customHeight="1" x14ac:dyDescent="0.2">
      <c r="A10" s="13" t="s">
        <v>37</v>
      </c>
      <c r="B10" s="4">
        <v>1839684.11</v>
      </c>
      <c r="C10" s="4">
        <v>4629038.63</v>
      </c>
    </row>
    <row r="11" spans="1:22" ht="11.25" customHeight="1" x14ac:dyDescent="0.2">
      <c r="A11" s="13" t="s">
        <v>38</v>
      </c>
      <c r="B11" s="4">
        <v>0</v>
      </c>
      <c r="C11" s="4">
        <v>0</v>
      </c>
    </row>
    <row r="12" spans="1:22" ht="22.5" x14ac:dyDescent="0.2">
      <c r="A12" s="13" t="s">
        <v>41</v>
      </c>
      <c r="B12" s="4">
        <v>0</v>
      </c>
      <c r="C12" s="4">
        <v>0</v>
      </c>
    </row>
    <row r="13" spans="1:22" ht="11.25" customHeight="1" x14ac:dyDescent="0.2">
      <c r="A13" s="13" t="s">
        <v>42</v>
      </c>
      <c r="B13" s="4">
        <v>113037089.20999999</v>
      </c>
      <c r="C13" s="4">
        <v>468991866.88</v>
      </c>
    </row>
    <row r="14" spans="1:22" ht="11.25" customHeight="1" x14ac:dyDescent="0.2">
      <c r="A14" s="13" t="s">
        <v>7</v>
      </c>
      <c r="B14" s="4">
        <v>5395048.7599999998</v>
      </c>
      <c r="C14" s="4">
        <v>7425268.4500000002</v>
      </c>
    </row>
    <row r="15" spans="1:22" ht="11.25" customHeight="1" x14ac:dyDescent="0.2">
      <c r="A15" s="14"/>
      <c r="B15" s="2"/>
      <c r="C15" s="2"/>
    </row>
    <row r="16" spans="1:22" ht="11.25" customHeight="1" x14ac:dyDescent="0.2">
      <c r="A16" s="12" t="s">
        <v>8</v>
      </c>
      <c r="B16" s="3">
        <f>SUM(B17:B32)</f>
        <v>80940405.219999999</v>
      </c>
      <c r="C16" s="3">
        <f>SUM(C17:C32)</f>
        <v>564735179.73000002</v>
      </c>
    </row>
    <row r="17" spans="1:3" ht="11.25" customHeight="1" x14ac:dyDescent="0.2">
      <c r="A17" s="13" t="s">
        <v>9</v>
      </c>
      <c r="B17" s="4">
        <v>47572863.049999997</v>
      </c>
      <c r="C17" s="4">
        <v>216208576.36000001</v>
      </c>
    </row>
    <row r="18" spans="1:3" ht="11.25" customHeight="1" x14ac:dyDescent="0.2">
      <c r="A18" s="13" t="s">
        <v>10</v>
      </c>
      <c r="B18" s="4">
        <v>11655471.220000001</v>
      </c>
      <c r="C18" s="4">
        <v>60263417.380000003</v>
      </c>
    </row>
    <row r="19" spans="1:3" ht="11.25" customHeight="1" x14ac:dyDescent="0.2">
      <c r="A19" s="13" t="s">
        <v>11</v>
      </c>
      <c r="B19" s="4">
        <v>15373887.710000001</v>
      </c>
      <c r="C19" s="4">
        <v>77351212.359999999</v>
      </c>
    </row>
    <row r="20" spans="1:3" ht="11.25" customHeight="1" x14ac:dyDescent="0.2">
      <c r="A20" s="13" t="s">
        <v>12</v>
      </c>
      <c r="B20" s="4">
        <v>0</v>
      </c>
      <c r="C20" s="4">
        <v>0</v>
      </c>
    </row>
    <row r="21" spans="1:3" ht="11.25" customHeight="1" x14ac:dyDescent="0.2">
      <c r="A21" s="13" t="s">
        <v>48</v>
      </c>
      <c r="B21" s="4">
        <v>0</v>
      </c>
      <c r="C21" s="4">
        <v>0</v>
      </c>
    </row>
    <row r="22" spans="1:3" ht="11.25" customHeight="1" x14ac:dyDescent="0.2">
      <c r="A22" s="13" t="s">
        <v>43</v>
      </c>
      <c r="B22" s="4">
        <v>0</v>
      </c>
      <c r="C22" s="4">
        <v>799000</v>
      </c>
    </row>
    <row r="23" spans="1:3" ht="11.25" customHeight="1" x14ac:dyDescent="0.2">
      <c r="A23" s="13" t="s">
        <v>13</v>
      </c>
      <c r="B23" s="4">
        <v>4102930.78</v>
      </c>
      <c r="C23" s="4">
        <v>35516950.939999998</v>
      </c>
    </row>
    <row r="24" spans="1:3" ht="11.25" customHeight="1" x14ac:dyDescent="0.2">
      <c r="A24" s="13" t="s">
        <v>14</v>
      </c>
      <c r="B24" s="4">
        <v>0</v>
      </c>
      <c r="C24" s="4">
        <v>0</v>
      </c>
    </row>
    <row r="25" spans="1:3" ht="11.25" customHeight="1" x14ac:dyDescent="0.2">
      <c r="A25" s="13" t="s">
        <v>15</v>
      </c>
      <c r="B25" s="4">
        <v>0</v>
      </c>
      <c r="C25" s="4">
        <v>0</v>
      </c>
    </row>
    <row r="26" spans="1:3" ht="11.25" customHeight="1" x14ac:dyDescent="0.2">
      <c r="A26" s="13" t="s">
        <v>16</v>
      </c>
      <c r="B26" s="4">
        <v>0</v>
      </c>
      <c r="C26" s="4">
        <v>0</v>
      </c>
    </row>
    <row r="27" spans="1:3" ht="11.25" customHeight="1" x14ac:dyDescent="0.2">
      <c r="A27" s="13" t="s">
        <v>17</v>
      </c>
      <c r="B27" s="4">
        <v>0</v>
      </c>
      <c r="C27" s="4">
        <v>0</v>
      </c>
    </row>
    <row r="28" spans="1:3" ht="11.25" customHeight="1" x14ac:dyDescent="0.2">
      <c r="A28" s="13" t="s">
        <v>18</v>
      </c>
      <c r="B28" s="4">
        <v>0</v>
      </c>
      <c r="C28" s="4">
        <v>0</v>
      </c>
    </row>
    <row r="29" spans="1:3" ht="11.25" customHeight="1" x14ac:dyDescent="0.2">
      <c r="A29" s="13" t="s">
        <v>44</v>
      </c>
      <c r="B29" s="4">
        <v>0</v>
      </c>
      <c r="C29" s="4">
        <v>0</v>
      </c>
    </row>
    <row r="30" spans="1:3" ht="11.25" customHeight="1" x14ac:dyDescent="0.2">
      <c r="A30" s="13" t="s">
        <v>19</v>
      </c>
      <c r="B30" s="4">
        <v>0</v>
      </c>
      <c r="C30" s="4">
        <v>0</v>
      </c>
    </row>
    <row r="31" spans="1:3" ht="11.25" customHeight="1" x14ac:dyDescent="0.2">
      <c r="A31" s="13" t="s">
        <v>20</v>
      </c>
      <c r="B31" s="4">
        <v>509202.4</v>
      </c>
      <c r="C31" s="4">
        <v>2552535.54</v>
      </c>
    </row>
    <row r="32" spans="1:3" ht="11.25" customHeight="1" x14ac:dyDescent="0.2">
      <c r="A32" s="13" t="s">
        <v>21</v>
      </c>
      <c r="B32" s="4">
        <v>1726050.06</v>
      </c>
      <c r="C32" s="4">
        <v>172043487.15000001</v>
      </c>
    </row>
    <row r="33" spans="1:3" ht="11.25" customHeight="1" x14ac:dyDescent="0.2">
      <c r="A33" s="11" t="s">
        <v>45</v>
      </c>
      <c r="B33" s="3">
        <f>B4-B16</f>
        <v>74845279.359999985</v>
      </c>
      <c r="C33" s="3">
        <f>C4-C16</f>
        <v>-21815618.679999948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49</v>
      </c>
      <c r="B35" s="2"/>
      <c r="C35" s="2"/>
    </row>
    <row r="36" spans="1:3" ht="11.25" customHeight="1" x14ac:dyDescent="0.2">
      <c r="A36" s="12" t="s">
        <v>3</v>
      </c>
      <c r="B36" s="8">
        <f>B37+B38+B39</f>
        <v>12758284.51</v>
      </c>
      <c r="C36" s="8">
        <f>C37+C38+C39</f>
        <v>244197144.11000001</v>
      </c>
    </row>
    <row r="37" spans="1:3" ht="11.25" customHeight="1" x14ac:dyDescent="0.2">
      <c r="A37" s="13" t="s">
        <v>22</v>
      </c>
      <c r="B37" s="4">
        <v>7869159.46</v>
      </c>
      <c r="C37" s="4">
        <v>181498089.15000001</v>
      </c>
    </row>
    <row r="38" spans="1:3" ht="11.25" customHeight="1" x14ac:dyDescent="0.2">
      <c r="A38" s="13" t="s">
        <v>23</v>
      </c>
      <c r="B38" s="4">
        <v>67980</v>
      </c>
      <c r="C38" s="4">
        <v>32899</v>
      </c>
    </row>
    <row r="39" spans="1:3" ht="11.25" customHeight="1" x14ac:dyDescent="0.2">
      <c r="A39" s="13" t="s">
        <v>24</v>
      </c>
      <c r="B39" s="4">
        <v>4821145.05</v>
      </c>
      <c r="C39" s="4">
        <v>62666155.960000001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8</v>
      </c>
      <c r="B41" s="3">
        <f>B42+B43+B44</f>
        <v>60626674.189999998</v>
      </c>
      <c r="C41" s="3">
        <f>C42+C43+C44</f>
        <v>164502796.54000002</v>
      </c>
    </row>
    <row r="42" spans="1:3" ht="11.25" customHeight="1" x14ac:dyDescent="0.2">
      <c r="A42" s="13" t="s">
        <v>22</v>
      </c>
      <c r="B42" s="4">
        <v>13615935.060000001</v>
      </c>
      <c r="C42" s="4">
        <v>120462932.23</v>
      </c>
    </row>
    <row r="43" spans="1:3" ht="11.25" customHeight="1" x14ac:dyDescent="0.2">
      <c r="A43" s="13" t="s">
        <v>23</v>
      </c>
      <c r="B43" s="4">
        <v>220981.97</v>
      </c>
      <c r="C43" s="4">
        <v>6684919.5599999996</v>
      </c>
    </row>
    <row r="44" spans="1:3" ht="11.25" customHeight="1" x14ac:dyDescent="0.2">
      <c r="A44" s="13" t="s">
        <v>25</v>
      </c>
      <c r="B44" s="4">
        <v>46789757.159999996</v>
      </c>
      <c r="C44" s="4">
        <v>37354944.75</v>
      </c>
    </row>
    <row r="45" spans="1:3" ht="11.25" customHeight="1" x14ac:dyDescent="0.2">
      <c r="A45" s="11" t="s">
        <v>46</v>
      </c>
      <c r="B45" s="3">
        <f>B36-B41</f>
        <v>-47868389.68</v>
      </c>
      <c r="C45" s="3">
        <f>C36-C41</f>
        <v>79694347.569999993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50</v>
      </c>
      <c r="B47" s="2"/>
      <c r="C47" s="2"/>
    </row>
    <row r="48" spans="1:3" ht="11.25" customHeight="1" x14ac:dyDescent="0.2">
      <c r="A48" s="12" t="s">
        <v>3</v>
      </c>
      <c r="B48" s="3">
        <f>B49+B52</f>
        <v>317364903.97000003</v>
      </c>
      <c r="C48" s="3">
        <f>C49+C52</f>
        <v>1409351538.54</v>
      </c>
    </row>
    <row r="49" spans="1:3" ht="11.25" customHeight="1" x14ac:dyDescent="0.2">
      <c r="A49" s="13" t="s">
        <v>26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27</v>
      </c>
      <c r="B50" s="4">
        <v>0</v>
      </c>
      <c r="C50" s="4">
        <v>0</v>
      </c>
    </row>
    <row r="51" spans="1:3" ht="11.25" customHeight="1" x14ac:dyDescent="0.2">
      <c r="A51" s="13" t="s">
        <v>28</v>
      </c>
      <c r="B51" s="4">
        <v>0</v>
      </c>
      <c r="C51" s="4">
        <v>0</v>
      </c>
    </row>
    <row r="52" spans="1:3" ht="11.25" customHeight="1" x14ac:dyDescent="0.2">
      <c r="A52" s="13" t="s">
        <v>29</v>
      </c>
      <c r="B52" s="4">
        <v>317364903.97000003</v>
      </c>
      <c r="C52" s="4">
        <v>1409351538.54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8</v>
      </c>
      <c r="B54" s="3">
        <f>B55+B58</f>
        <v>359465378.83999997</v>
      </c>
      <c r="C54" s="3">
        <f>C55+C58</f>
        <v>1623679214.76</v>
      </c>
    </row>
    <row r="55" spans="1:3" ht="11.25" customHeight="1" x14ac:dyDescent="0.2">
      <c r="A55" s="13" t="s">
        <v>30</v>
      </c>
      <c r="B55" s="4">
        <f>B56+B57</f>
        <v>0</v>
      </c>
      <c r="C55" s="4">
        <f>C56+C57</f>
        <v>0</v>
      </c>
    </row>
    <row r="56" spans="1:3" ht="11.25" customHeight="1" x14ac:dyDescent="0.2">
      <c r="A56" s="13" t="s">
        <v>27</v>
      </c>
      <c r="B56" s="4">
        <v>0</v>
      </c>
      <c r="C56" s="4">
        <v>0</v>
      </c>
    </row>
    <row r="57" spans="1:3" ht="11.25" customHeight="1" x14ac:dyDescent="0.2">
      <c r="A57" s="13" t="s">
        <v>28</v>
      </c>
      <c r="B57" s="4">
        <v>0</v>
      </c>
      <c r="C57" s="4">
        <v>0</v>
      </c>
    </row>
    <row r="58" spans="1:3" ht="11.25" customHeight="1" x14ac:dyDescent="0.2">
      <c r="A58" s="13" t="s">
        <v>31</v>
      </c>
      <c r="B58" s="4">
        <v>359465378.83999997</v>
      </c>
      <c r="C58" s="4">
        <v>1623679214.76</v>
      </c>
    </row>
    <row r="59" spans="1:3" ht="11.25" customHeight="1" x14ac:dyDescent="0.2">
      <c r="A59" s="11" t="s">
        <v>47</v>
      </c>
      <c r="B59" s="3">
        <f>B48-B54</f>
        <v>-42100474.869999945</v>
      </c>
      <c r="C59" s="3">
        <f>C48-C54</f>
        <v>-214327676.22000003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32</v>
      </c>
      <c r="B61" s="3">
        <f>B59+B45+B33</f>
        <v>-15123585.189999968</v>
      </c>
      <c r="C61" s="3">
        <f>C59+C45+C33</f>
        <v>-156448947.32999998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33</v>
      </c>
      <c r="B63" s="3">
        <v>147796690.18000001</v>
      </c>
      <c r="C63" s="3">
        <v>304245637.50999999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34</v>
      </c>
      <c r="B65" s="3">
        <f>B63+B61</f>
        <v>132673104.99000004</v>
      </c>
      <c r="C65" s="3">
        <f>C63+C61</f>
        <v>147796690.18000001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 t="s">
        <v>39</v>
      </c>
      <c r="B68" s="17"/>
      <c r="C68" s="17"/>
    </row>
    <row r="74" spans="1:3" x14ac:dyDescent="0.2">
      <c r="A74" s="23" t="s">
        <v>52</v>
      </c>
      <c r="B74" s="24" t="s">
        <v>53</v>
      </c>
      <c r="C74" s="22"/>
    </row>
    <row r="75" spans="1:3" ht="12.75" x14ac:dyDescent="0.2">
      <c r="A75" s="25" t="s">
        <v>57</v>
      </c>
      <c r="B75" s="21" t="s">
        <v>54</v>
      </c>
      <c r="C75" s="21"/>
    </row>
    <row r="76" spans="1:3" ht="12.75" x14ac:dyDescent="0.2">
      <c r="A76" s="26" t="s">
        <v>55</v>
      </c>
      <c r="B76" s="27" t="s">
        <v>56</v>
      </c>
      <c r="C76" s="22"/>
    </row>
  </sheetData>
  <sheetProtection formatCells="0" formatColumns="0" formatRows="0" autoFilter="0"/>
  <mergeCells count="3">
    <mergeCell ref="A1:C1"/>
    <mergeCell ref="A68:C68"/>
    <mergeCell ref="B75:C75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2020-02-05T15:38:52Z</cp:lastPrinted>
  <dcterms:created xsi:type="dcterms:W3CDTF">2012-12-11T20:31:36Z</dcterms:created>
  <dcterms:modified xsi:type="dcterms:W3CDTF">2025-04-29T19:28:18Z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