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4\ANUAL\MPIO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61" i="2" s="1"/>
  <c r="C65" i="2" s="1"/>
  <c r="C33" i="2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<sst xmlns="http://schemas.openxmlformats.org/spreadsheetml/2006/main" count="65" uniqueCount="57">
  <si>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</si>
  <si>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</si>
  <si>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</si>
  <si>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</si>
  <si>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</si>
  <si>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</si>
  <si>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</si>
  <si>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</si>
  <si>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</si>
  <si>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</si>
  <si>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</si>
  <si>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</si>
  <si>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</si>
  <si>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</si>
  <si>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</si>
  <si>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</si>
  <si>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</si>
  <si>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</si>
  <si>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</si>
  <si>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</si>
  <si>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</si>
  <si>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</si>
  <si>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</si>
  <si>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</si>
  <si>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</si>
  <si>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</si>
  <si>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</si>
  <si>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</si>
  <si>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</si>
  <si>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</si>
  <si>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</si>
  <si>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</si>
  <si>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</si>
  <si>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</si>
  <si>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</si>
  <si>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</si>
  <si>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</si>
  <si>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</si>
  <si>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</si>
  <si>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</si>
  <si>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</si>
  <si>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</si>
  <si>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</si>
  <si>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</si>
  <si>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</si>
  <si>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</si>
  <si>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</si>
  <si>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</si>
  <si>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</si>
  <si>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</si>
  <si>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SAN LUIS DE LA PAZ, GTO.
ESTADO DE FLUJOS DE EFECTIVO
 DEL 01 DE ENERO DEL 2024 AL 31 DE DICIEMBRE DEL 2024
(Cifras en pesos)</t>
  </si>
  <si>
    <t>____________________________________________</t>
  </si>
  <si>
    <t xml:space="preserve">                Lic. Rubén Urías Ruíz</t>
  </si>
  <si>
    <t xml:space="preserve">                Presidente Municipal</t>
  </si>
  <si>
    <t xml:space="preserve">C.P.C. Eduardo Adolfo Rodríguez Lino
          </t>
  </si>
  <si>
    <t>_______________________________________________</t>
  </si>
  <si>
    <t xml:space="preserve">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</si>
</sst>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8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6" fillId="0" borderId="0" xfId="8" applyFont="1" applyFill="1" applyBorder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0" fontId="6" fillId="0" borderId="4" xfId="8" applyNumberFormat="1" applyFont="1" applyFill="1" applyBorder="1" applyAlignment="1" applyProtection="1">
      <alignment horizontal="center" vertical="top" wrapText="1"/>
      <protection locked="0"/>
    </xf>
    <xf numFmtId="0" fontId="6" fillId="0" borderId="4" xfId="8" applyFont="1" applyFill="1" applyBorder="1" applyAlignment="1">
      <alignment vertical="top" wrapText="1"/>
    </xf>
    <xf numFmtId="0" fontId="6" fillId="0" borderId="4" xfId="8" applyNumberFormat="1" applyFont="1" applyFill="1" applyBorder="1" applyAlignment="1">
      <alignment horizontal="center" vertical="top" wrapText="1"/>
    </xf>
    <xf numFmtId="0" fontId="6" fillId="0" borderId="4" xfId="8" applyNumberFormat="1" applyFont="1" applyFill="1" applyBorder="1" applyAlignment="1">
      <alignment horizontal="center" vertical="top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>
      <alignment horizontal="left" vertical="top" wrapText="1" indent="2"/>
    </xf>
    <xf numFmtId="0" fontId="6" fillId="0" borderId="4" xfId="8" applyFont="1" applyBorder="1" applyAlignment="1">
      <alignment horizontal="left" vertical="top" wrapText="1" indent="3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4" fontId="6" fillId="0" borderId="4" xfId="8" applyNumberFormat="1" applyFont="1" applyFill="1" applyBorder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5" fillId="0" borderId="5" xfId="8" applyNumberFormat="1" applyFont="1" applyFill="1" applyBorder="1" applyAlignment="1" applyProtection="1">
      <alignment vertical="top" wrapText="1"/>
      <protection locked="0"/>
    </xf>
    <xf numFmtId="4" fontId="9" fillId="0" borderId="0" xfId="37" applyNumberFormat="1" applyFont="1" applyBorder="1"/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0" xfId="8" applyFont="1" applyBorder="1" applyAlignment="1" applyProtection="1">
      <alignment horizontal="center" vertical="top" wrapText="1"/>
      <protection locked="0"/>
    </xf>
  </cellXfs>
  <cellStyles count="38">
    <cellStyle name="Euro" xfId="1"/>
    <cellStyle name="Millares 2" xfId="2"/>
    <cellStyle name="Millares 2 2" xfId="3"/>
    <cellStyle name="Millares 2 2 2" xfId="23"/>
    <cellStyle name="Millares 2 3" xfId="4"/>
    <cellStyle name="Millares 2 3 2" xfId="24"/>
    <cellStyle name="Millares 2 4" xfId="16"/>
    <cellStyle name="Millares 2 4 2" xfId="31"/>
    <cellStyle name="Millares 2 5" xfId="22"/>
    <cellStyle name="Millares 3" xfId="5"/>
    <cellStyle name="Millares 3 2" xfId="17"/>
    <cellStyle name="Millares 3 2 2" xfId="32"/>
    <cellStyle name="Millares 3 3" xfId="25"/>
    <cellStyle name="Moneda 2" xfId="6"/>
    <cellStyle name="Moneda 2 2" xfId="26"/>
    <cellStyle name="Normal" xfId="0" builtinId="0"/>
    <cellStyle name="Normal 2" xfId="7"/>
    <cellStyle name="Normal 2 2" xfId="8"/>
    <cellStyle name="Normal 2 3" xfId="18"/>
    <cellStyle name="Normal 2 3 2" xfId="33"/>
    <cellStyle name="Normal 2 4" xfId="27"/>
    <cellStyle name="Normal 3" xfId="9"/>
    <cellStyle name="Normal 3 2" xfId="19"/>
    <cellStyle name="Normal 3 2 2" xfId="34"/>
    <cellStyle name="Normal 3 3" xfId="2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2 2" xfId="36"/>
    <cellStyle name="Normal 6 2 3" xfId="30"/>
    <cellStyle name="Normal 6 3" xfId="20"/>
    <cellStyle name="Normal 6 3 2" xfId="35"/>
    <cellStyle name="Normal 6 4" xfId="29"/>
    <cellStyle name="Normal 7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zoomScaleNormal="100" workbookViewId="0">
      <selection activeCell="O28" sqref="O28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24" t="s">
        <v>50</v>
      </c>
      <c r="B1" s="25"/>
      <c r="C1" s="26"/>
    </row>
    <row r="2" spans="1:22" ht="15" customHeight="1" x14ac:dyDescent="0.2">
      <c r="A2" s="3" t="s">
        <v>0</v>
      </c>
      <c r="B2" s="2">
        <v>2024</v>
      </c>
      <c r="C2" s="2">
        <v>2023</v>
      </c>
      <c r="V2" s="1" t="s">
        <v>1</v>
      </c>
    </row>
    <row r="3" spans="1:22" ht="11.25" customHeight="1" x14ac:dyDescent="0.2">
      <c r="A3" s="11" t="s">
        <v>39</v>
      </c>
      <c r="B3" s="4"/>
      <c r="C3" s="4"/>
    </row>
    <row r="4" spans="1:22" ht="11.25" customHeight="1" x14ac:dyDescent="0.2">
      <c r="A4" s="12" t="s">
        <v>2</v>
      </c>
      <c r="B4" s="5">
        <f>SUM(B5:B14)</f>
        <v>542919561.05000007</v>
      </c>
      <c r="C4" s="5">
        <f>SUM(C5:C14)</f>
        <v>544864492.54999995</v>
      </c>
    </row>
    <row r="5" spans="1:22" ht="11.25" customHeight="1" x14ac:dyDescent="0.2">
      <c r="A5" s="13" t="s">
        <v>3</v>
      </c>
      <c r="B5" s="16">
        <v>37493212.560000002</v>
      </c>
      <c r="C5" s="16">
        <v>34759505.689999998</v>
      </c>
    </row>
    <row r="6" spans="1:22" ht="11.25" customHeight="1" x14ac:dyDescent="0.2">
      <c r="A6" s="13" t="s">
        <v>4</v>
      </c>
      <c r="B6" s="16">
        <v>0</v>
      </c>
      <c r="C6" s="16">
        <v>0</v>
      </c>
    </row>
    <row r="7" spans="1:22" ht="11.25" customHeight="1" x14ac:dyDescent="0.2">
      <c r="A7" s="13" t="s">
        <v>34</v>
      </c>
      <c r="B7" s="16">
        <v>6858465.1399999997</v>
      </c>
      <c r="C7" s="16">
        <v>57808511.82</v>
      </c>
    </row>
    <row r="8" spans="1:22" ht="11.25" customHeight="1" x14ac:dyDescent="0.2">
      <c r="A8" s="13" t="s">
        <v>5</v>
      </c>
      <c r="B8" s="16">
        <v>12722768.189999999</v>
      </c>
      <c r="C8" s="16">
        <v>12340700.51</v>
      </c>
    </row>
    <row r="9" spans="1:22" ht="11.25" customHeight="1" x14ac:dyDescent="0.2">
      <c r="A9" s="13" t="s">
        <v>35</v>
      </c>
      <c r="B9" s="16">
        <v>4798941.2</v>
      </c>
      <c r="C9" s="16">
        <v>4723989.09</v>
      </c>
    </row>
    <row r="10" spans="1:22" ht="11.25" customHeight="1" x14ac:dyDescent="0.2">
      <c r="A10" s="13" t="s">
        <v>36</v>
      </c>
      <c r="B10" s="16">
        <v>4629038.63</v>
      </c>
      <c r="C10" s="16">
        <v>5643269.1399999997</v>
      </c>
    </row>
    <row r="11" spans="1:22" ht="11.25" customHeight="1" x14ac:dyDescent="0.2">
      <c r="A11" s="13" t="s">
        <v>37</v>
      </c>
      <c r="B11" s="16">
        <v>0</v>
      </c>
      <c r="C11" s="16">
        <v>0</v>
      </c>
    </row>
    <row r="12" spans="1:22" ht="22.5" x14ac:dyDescent="0.2">
      <c r="A12" s="13" t="s">
        <v>40</v>
      </c>
      <c r="B12" s="16">
        <v>0</v>
      </c>
      <c r="C12" s="16">
        <v>0</v>
      </c>
    </row>
    <row r="13" spans="1:22" ht="11.25" customHeight="1" x14ac:dyDescent="0.2">
      <c r="A13" s="13" t="s">
        <v>41</v>
      </c>
      <c r="B13" s="16">
        <v>468991866.88</v>
      </c>
      <c r="C13" s="16">
        <v>408056124.24000001</v>
      </c>
    </row>
    <row r="14" spans="1:22" ht="11.25" customHeight="1" x14ac:dyDescent="0.2">
      <c r="A14" s="13" t="s">
        <v>6</v>
      </c>
      <c r="B14" s="16">
        <v>7425268.4500000002</v>
      </c>
      <c r="C14" s="16">
        <v>21532392.059999999</v>
      </c>
    </row>
    <row r="15" spans="1:22" ht="11.25" customHeight="1" x14ac:dyDescent="0.2">
      <c r="A15" s="14"/>
      <c r="B15" s="6"/>
      <c r="C15" s="6"/>
    </row>
    <row r="16" spans="1:22" ht="11.25" customHeight="1" x14ac:dyDescent="0.2">
      <c r="A16" s="12" t="s">
        <v>7</v>
      </c>
      <c r="B16" s="5">
        <f>SUM(B17:B32)</f>
        <v>564735179.73000002</v>
      </c>
      <c r="C16" s="5">
        <f>SUM(C17:C32)</f>
        <v>469661844.77999997</v>
      </c>
    </row>
    <row r="17" spans="1:3" ht="11.25" customHeight="1" x14ac:dyDescent="0.2">
      <c r="A17" s="13" t="s">
        <v>8</v>
      </c>
      <c r="B17" s="16">
        <v>216208576.36000001</v>
      </c>
      <c r="C17" s="16">
        <v>193909763.97</v>
      </c>
    </row>
    <row r="18" spans="1:3" ht="11.25" customHeight="1" x14ac:dyDescent="0.2">
      <c r="A18" s="13" t="s">
        <v>9</v>
      </c>
      <c r="B18" s="16">
        <v>60263417.380000003</v>
      </c>
      <c r="C18" s="16">
        <v>47868361.850000001</v>
      </c>
    </row>
    <row r="19" spans="1:3" ht="11.25" customHeight="1" x14ac:dyDescent="0.2">
      <c r="A19" s="13" t="s">
        <v>10</v>
      </c>
      <c r="B19" s="16">
        <v>77351212.359999999</v>
      </c>
      <c r="C19" s="16">
        <v>70993025.180000007</v>
      </c>
    </row>
    <row r="20" spans="1:3" ht="11.25" customHeight="1" x14ac:dyDescent="0.2">
      <c r="A20" s="13" t="s">
        <v>11</v>
      </c>
      <c r="B20" s="16">
        <v>0</v>
      </c>
      <c r="C20" s="16">
        <v>1000000</v>
      </c>
    </row>
    <row r="21" spans="1:3" ht="11.25" customHeight="1" x14ac:dyDescent="0.2">
      <c r="A21" s="13" t="s">
        <v>47</v>
      </c>
      <c r="B21" s="16">
        <v>0</v>
      </c>
      <c r="C21" s="16">
        <v>0</v>
      </c>
    </row>
    <row r="22" spans="1:3" ht="11.25" customHeight="1" x14ac:dyDescent="0.2">
      <c r="A22" s="13" t="s">
        <v>42</v>
      </c>
      <c r="B22" s="16">
        <v>799000</v>
      </c>
      <c r="C22" s="16">
        <v>807000</v>
      </c>
    </row>
    <row r="23" spans="1:3" ht="11.25" customHeight="1" x14ac:dyDescent="0.2">
      <c r="A23" s="13" t="s">
        <v>12</v>
      </c>
      <c r="B23" s="16">
        <v>35516950.939999998</v>
      </c>
      <c r="C23" s="16">
        <v>21269765.579999998</v>
      </c>
    </row>
    <row r="24" spans="1:3" ht="11.25" customHeight="1" x14ac:dyDescent="0.2">
      <c r="A24" s="13" t="s">
        <v>13</v>
      </c>
      <c r="B24" s="16">
        <v>0</v>
      </c>
      <c r="C24" s="16">
        <v>0</v>
      </c>
    </row>
    <row r="25" spans="1:3" ht="11.25" customHeight="1" x14ac:dyDescent="0.2">
      <c r="A25" s="13" t="s">
        <v>14</v>
      </c>
      <c r="B25" s="16">
        <v>0</v>
      </c>
      <c r="C25" s="16">
        <v>0</v>
      </c>
    </row>
    <row r="26" spans="1:3" ht="11.25" customHeight="1" x14ac:dyDescent="0.2">
      <c r="A26" s="13" t="s">
        <v>15</v>
      </c>
      <c r="B26" s="16">
        <v>0</v>
      </c>
      <c r="C26" s="16">
        <v>0</v>
      </c>
    </row>
    <row r="27" spans="1:3" ht="11.25" customHeight="1" x14ac:dyDescent="0.2">
      <c r="A27" s="13" t="s">
        <v>16</v>
      </c>
      <c r="B27" s="16">
        <v>0</v>
      </c>
      <c r="C27" s="16">
        <v>0</v>
      </c>
    </row>
    <row r="28" spans="1:3" ht="11.25" customHeight="1" x14ac:dyDescent="0.2">
      <c r="A28" s="13" t="s">
        <v>17</v>
      </c>
      <c r="B28" s="16">
        <v>0</v>
      </c>
      <c r="C28" s="16">
        <v>0</v>
      </c>
    </row>
    <row r="29" spans="1:3" ht="11.25" customHeight="1" x14ac:dyDescent="0.2">
      <c r="A29" s="13" t="s">
        <v>43</v>
      </c>
      <c r="B29" s="16">
        <v>0</v>
      </c>
      <c r="C29" s="16">
        <v>0</v>
      </c>
    </row>
    <row r="30" spans="1:3" ht="11.25" customHeight="1" x14ac:dyDescent="0.2">
      <c r="A30" s="13" t="s">
        <v>18</v>
      </c>
      <c r="B30" s="16">
        <v>0</v>
      </c>
      <c r="C30" s="16">
        <v>0</v>
      </c>
    </row>
    <row r="31" spans="1:3" ht="11.25" customHeight="1" x14ac:dyDescent="0.2">
      <c r="A31" s="13" t="s">
        <v>19</v>
      </c>
      <c r="B31" s="16">
        <v>2552535.54</v>
      </c>
      <c r="C31" s="16">
        <v>14447265.83</v>
      </c>
    </row>
    <row r="32" spans="1:3" ht="11.25" customHeight="1" x14ac:dyDescent="0.2">
      <c r="A32" s="13" t="s">
        <v>20</v>
      </c>
      <c r="B32" s="16">
        <v>172043487.15000001</v>
      </c>
      <c r="C32" s="16">
        <v>119366662.37</v>
      </c>
    </row>
    <row r="33" spans="1:3" ht="11.25" customHeight="1" x14ac:dyDescent="0.2">
      <c r="A33" s="11" t="s">
        <v>44</v>
      </c>
      <c r="B33" s="5">
        <f>B4-B16</f>
        <v>-21815618.679999948</v>
      </c>
      <c r="C33" s="5">
        <f>C4-C16</f>
        <v>75202647.769999981</v>
      </c>
    </row>
    <row r="34" spans="1:3" ht="11.25" customHeight="1" x14ac:dyDescent="0.2">
      <c r="A34" s="15"/>
      <c r="B34" s="6"/>
      <c r="C34" s="6"/>
    </row>
    <row r="35" spans="1:3" ht="11.25" customHeight="1" x14ac:dyDescent="0.2">
      <c r="A35" s="11" t="s">
        <v>48</v>
      </c>
      <c r="B35" s="6"/>
      <c r="C35" s="6"/>
    </row>
    <row r="36" spans="1:3" ht="11.25" customHeight="1" x14ac:dyDescent="0.2">
      <c r="A36" s="12" t="s">
        <v>2</v>
      </c>
      <c r="B36" s="10">
        <f>B37+B38+B39</f>
        <v>244197144.11000001</v>
      </c>
      <c r="C36" s="22">
        <f>C37+C38+C39</f>
        <v>151905858.44</v>
      </c>
    </row>
    <row r="37" spans="1:3" ht="11.25" customHeight="1" x14ac:dyDescent="0.2">
      <c r="A37" s="13" t="s">
        <v>21</v>
      </c>
      <c r="B37" s="16">
        <v>181498089.15000001</v>
      </c>
      <c r="C37" s="16">
        <v>120128698.84</v>
      </c>
    </row>
    <row r="38" spans="1:3" ht="11.25" customHeight="1" x14ac:dyDescent="0.2">
      <c r="A38" s="13" t="s">
        <v>22</v>
      </c>
      <c r="B38" s="23">
        <v>32899</v>
      </c>
      <c r="C38" s="16">
        <v>55390.79</v>
      </c>
    </row>
    <row r="39" spans="1:3" ht="11.25" customHeight="1" x14ac:dyDescent="0.2">
      <c r="A39" s="13" t="s">
        <v>23</v>
      </c>
      <c r="B39" s="16">
        <v>62666155.960000001</v>
      </c>
      <c r="C39" s="16">
        <v>31721768.809999999</v>
      </c>
    </row>
    <row r="40" spans="1:3" ht="11.25" customHeight="1" x14ac:dyDescent="0.2">
      <c r="A40" s="14"/>
      <c r="B40" s="6"/>
      <c r="C40" s="6"/>
    </row>
    <row r="41" spans="1:3" ht="11.25" customHeight="1" x14ac:dyDescent="0.2">
      <c r="A41" s="12" t="s">
        <v>7</v>
      </c>
      <c r="B41" s="5">
        <f>B42+B43+B44</f>
        <v>164502796.54000002</v>
      </c>
      <c r="C41" s="5">
        <f>C42+C43+C44</f>
        <v>239008683.66999999</v>
      </c>
    </row>
    <row r="42" spans="1:3" ht="11.25" customHeight="1" x14ac:dyDescent="0.2">
      <c r="A42" s="13" t="s">
        <v>21</v>
      </c>
      <c r="B42" s="16">
        <v>120462932.23</v>
      </c>
      <c r="C42" s="16">
        <v>173809106.53</v>
      </c>
    </row>
    <row r="43" spans="1:3" ht="11.25" customHeight="1" x14ac:dyDescent="0.2">
      <c r="A43" s="13" t="s">
        <v>22</v>
      </c>
      <c r="B43" s="16">
        <v>6684919.5599999996</v>
      </c>
      <c r="C43" s="16">
        <v>9959908.5399999991</v>
      </c>
    </row>
    <row r="44" spans="1:3" ht="11.25" customHeight="1" x14ac:dyDescent="0.2">
      <c r="A44" s="13" t="s">
        <v>24</v>
      </c>
      <c r="B44" s="16">
        <v>37354944.75</v>
      </c>
      <c r="C44" s="16">
        <v>55239668.600000001</v>
      </c>
    </row>
    <row r="45" spans="1:3" ht="11.25" customHeight="1" x14ac:dyDescent="0.2">
      <c r="A45" s="11" t="s">
        <v>45</v>
      </c>
      <c r="B45" s="5">
        <f>B36-B41</f>
        <v>79694347.569999993</v>
      </c>
      <c r="C45" s="5">
        <f>C36-C41</f>
        <v>-87102825.229999989</v>
      </c>
    </row>
    <row r="46" spans="1:3" ht="11.25" customHeight="1" x14ac:dyDescent="0.2">
      <c r="A46" s="15"/>
      <c r="B46" s="6"/>
      <c r="C46" s="6"/>
    </row>
    <row r="47" spans="1:3" ht="11.25" customHeight="1" x14ac:dyDescent="0.2">
      <c r="A47" s="11" t="s">
        <v>49</v>
      </c>
      <c r="B47" s="6"/>
      <c r="C47" s="6"/>
    </row>
    <row r="48" spans="1:3" ht="11.25" customHeight="1" x14ac:dyDescent="0.2">
      <c r="A48" s="12" t="s">
        <v>2</v>
      </c>
      <c r="B48" s="5">
        <f>B49+B52</f>
        <v>1409182300.45</v>
      </c>
      <c r="C48" s="5">
        <f>C49+C52</f>
        <v>1538434819.3099999</v>
      </c>
    </row>
    <row r="49" spans="1:3" ht="11.25" customHeight="1" x14ac:dyDescent="0.2">
      <c r="A49" s="13" t="s">
        <v>25</v>
      </c>
      <c r="B49" s="16">
        <f>B50+B51</f>
        <v>0</v>
      </c>
      <c r="C49" s="16">
        <f>C50+C51</f>
        <v>0</v>
      </c>
    </row>
    <row r="50" spans="1:3" ht="11.25" customHeight="1" x14ac:dyDescent="0.2">
      <c r="A50" s="13" t="s">
        <v>26</v>
      </c>
      <c r="B50" s="16">
        <v>0</v>
      </c>
      <c r="C50" s="16">
        <v>0</v>
      </c>
    </row>
    <row r="51" spans="1:3" ht="11.25" customHeight="1" x14ac:dyDescent="0.2">
      <c r="A51" s="13" t="s">
        <v>27</v>
      </c>
      <c r="B51" s="16">
        <v>0</v>
      </c>
      <c r="C51" s="16">
        <v>0</v>
      </c>
    </row>
    <row r="52" spans="1:3" ht="11.25" customHeight="1" x14ac:dyDescent="0.2">
      <c r="A52" s="13" t="s">
        <v>28</v>
      </c>
      <c r="B52" s="16">
        <v>1409182300.45</v>
      </c>
      <c r="C52" s="16">
        <v>1538434819.3099999</v>
      </c>
    </row>
    <row r="53" spans="1:3" ht="11.25" customHeight="1" x14ac:dyDescent="0.2">
      <c r="A53" s="14"/>
      <c r="B53" s="6"/>
      <c r="C53" s="6"/>
    </row>
    <row r="54" spans="1:3" ht="11.25" customHeight="1" x14ac:dyDescent="0.2">
      <c r="A54" s="12" t="s">
        <v>7</v>
      </c>
      <c r="B54" s="5">
        <f>B55+B58</f>
        <v>1623509976.6700001</v>
      </c>
      <c r="C54" s="5">
        <f>C55+C58</f>
        <v>1385406792.8699999</v>
      </c>
    </row>
    <row r="55" spans="1:3" ht="11.25" customHeight="1" x14ac:dyDescent="0.2">
      <c r="A55" s="13" t="s">
        <v>29</v>
      </c>
      <c r="B55" s="16">
        <f>B56+B57</f>
        <v>0</v>
      </c>
      <c r="C55" s="16">
        <f>C56+C57</f>
        <v>0</v>
      </c>
    </row>
    <row r="56" spans="1:3" ht="11.25" customHeight="1" x14ac:dyDescent="0.2">
      <c r="A56" s="13" t="s">
        <v>26</v>
      </c>
      <c r="B56" s="16">
        <v>0</v>
      </c>
      <c r="C56" s="16">
        <v>0</v>
      </c>
    </row>
    <row r="57" spans="1:3" ht="11.25" customHeight="1" x14ac:dyDescent="0.2">
      <c r="A57" s="13" t="s">
        <v>27</v>
      </c>
      <c r="B57" s="16">
        <v>0</v>
      </c>
      <c r="C57" s="16">
        <v>0</v>
      </c>
    </row>
    <row r="58" spans="1:3" ht="11.25" customHeight="1" x14ac:dyDescent="0.2">
      <c r="A58" s="13" t="s">
        <v>30</v>
      </c>
      <c r="B58" s="16">
        <v>1623509976.6700001</v>
      </c>
      <c r="C58" s="16">
        <v>1385406792.8699999</v>
      </c>
    </row>
    <row r="59" spans="1:3" ht="11.25" customHeight="1" x14ac:dyDescent="0.2">
      <c r="A59" s="11" t="s">
        <v>46</v>
      </c>
      <c r="B59" s="5">
        <f>B48-B54</f>
        <v>-214327676.22000003</v>
      </c>
      <c r="C59" s="5">
        <f>C48-C54</f>
        <v>153028026.44000006</v>
      </c>
    </row>
    <row r="60" spans="1:3" ht="11.25" customHeight="1" x14ac:dyDescent="0.2">
      <c r="A60" s="15"/>
      <c r="B60" s="6"/>
      <c r="C60" s="6"/>
    </row>
    <row r="61" spans="1:3" ht="11.25" customHeight="1" x14ac:dyDescent="0.2">
      <c r="A61" s="11" t="s">
        <v>31</v>
      </c>
      <c r="B61" s="5">
        <f>B59+B45+B33</f>
        <v>-156448947.32999998</v>
      </c>
      <c r="C61" s="5">
        <f>C59+C45+C33</f>
        <v>141127848.98000005</v>
      </c>
    </row>
    <row r="62" spans="1:3" ht="11.25" customHeight="1" x14ac:dyDescent="0.2">
      <c r="A62" s="15"/>
      <c r="B62" s="6"/>
      <c r="C62" s="6"/>
    </row>
    <row r="63" spans="1:3" ht="11.25" customHeight="1" x14ac:dyDescent="0.2">
      <c r="A63" s="11" t="s">
        <v>32</v>
      </c>
      <c r="B63" s="5">
        <v>304346560.44999999</v>
      </c>
      <c r="C63" s="5">
        <v>163218711.47</v>
      </c>
    </row>
    <row r="64" spans="1:3" ht="11.25" customHeight="1" x14ac:dyDescent="0.2">
      <c r="A64" s="15"/>
      <c r="B64" s="6"/>
      <c r="C64" s="6"/>
    </row>
    <row r="65" spans="1:3" ht="11.25" customHeight="1" x14ac:dyDescent="0.2">
      <c r="A65" s="11" t="s">
        <v>33</v>
      </c>
      <c r="B65" s="5">
        <f>B63+B61</f>
        <v>147897613.12</v>
      </c>
      <c r="C65" s="5">
        <f>C63+C61</f>
        <v>304346560.45000005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27" t="s">
        <v>38</v>
      </c>
      <c r="B68" s="28"/>
      <c r="C68" s="28"/>
    </row>
    <row r="74" spans="1:3" x14ac:dyDescent="0.2">
      <c r="A74" s="17" t="s">
        <v>51</v>
      </c>
      <c r="B74" s="18" t="s">
        <v>55</v>
      </c>
    </row>
    <row r="75" spans="1:3" ht="12.75" x14ac:dyDescent="0.2">
      <c r="A75" s="19" t="s">
        <v>52</v>
      </c>
      <c r="B75" s="29" t="s">
        <v>54</v>
      </c>
      <c r="C75" s="29"/>
    </row>
    <row r="76" spans="1:3" ht="12.75" x14ac:dyDescent="0.2">
      <c r="A76" s="20" t="s">
        <v>53</v>
      </c>
      <c r="B76" s="21" t="s">
        <v>56</v>
      </c>
    </row>
  </sheetData>
  <sheetProtection formatCells="0" formatColumns="0" formatRows="0" autoFilter="0"/>
  <mergeCells count="3">
    <mergeCell ref="A1:C1"/>
    <mergeCell ref="A68:C68"/>
    <mergeCell ref="B75:C75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212f5b6f-540c-444d-8783-9749c880513e"/>
    <ds:schemaRef ds:uri="http://schemas.microsoft.com/office/2006/documentManagement/types"/>
    <ds:schemaRef ds:uri="http://purl.org/dc/terms/"/>
    <ds:schemaRef ds:uri="45be96a9-161b-45e5-8955-82d7971c9a3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2025-01-29T16:26:25Z</cp:lastPrinted>
  <dcterms:created xsi:type="dcterms:W3CDTF">2012-12-11T20:31:36Z</dcterms:created>
  <dcterms:modified xsi:type="dcterms:W3CDTF">2025-02-25T20:23:18Z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