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ux-Contable\Desktop\CONTABILIDAD 1\RESPALDO CONTABILIDAD\ESCRITORIO\DIVERSOS\CUENTA PUBLICA 2024\"/>
    </mc:Choice>
  </mc:AlternateContent>
  <bookViews>
    <workbookView xWindow="0" yWindow="0" windowWidth="25125" windowHeight="11610" tabRatio="885" activeTab="1"/>
  </bookViews>
  <sheets>
    <sheet name="COG" sheetId="6" r:id="rId1"/>
    <sheet name="CTG" sheetId="8" r:id="rId2"/>
    <sheet name="CA" sheetId="4" r:id="rId3"/>
    <sheet name="CFG" sheetId="5" r:id="rId4"/>
  </sheets>
  <definedNames>
    <definedName name="_xlnm._FilterDatabase" localSheetId="3" hidden="1">CFG!$A$3:$G$40</definedName>
    <definedName name="_xlnm._FilterDatabase" localSheetId="0" hidden="1">COG!$A$4:$A$77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 i="5" l="1"/>
  <c r="G16" i="5" s="1"/>
  <c r="G42" i="5" s="1"/>
  <c r="F16" i="5"/>
  <c r="F42" i="5" s="1"/>
  <c r="E16" i="5"/>
  <c r="E42" i="5" s="1"/>
  <c r="D16" i="5"/>
  <c r="D42" i="5" s="1"/>
  <c r="C16" i="5"/>
  <c r="C42" i="5" s="1"/>
  <c r="B16" i="5"/>
  <c r="B42" i="5" s="1"/>
  <c r="G52" i="4"/>
  <c r="G38" i="4"/>
  <c r="G30" i="4"/>
  <c r="F30" i="4"/>
  <c r="E30" i="4"/>
  <c r="D30" i="4"/>
  <c r="C30" i="4"/>
  <c r="B30" i="4"/>
  <c r="G25" i="4"/>
  <c r="F15" i="4"/>
  <c r="E15" i="4"/>
  <c r="D15" i="4"/>
  <c r="C15" i="4"/>
  <c r="B15" i="4"/>
  <c r="G13" i="4"/>
  <c r="G12" i="4"/>
  <c r="G11" i="4"/>
  <c r="G10" i="4"/>
  <c r="G9" i="4"/>
  <c r="G15" i="4" s="1"/>
  <c r="G8" i="4"/>
  <c r="G7" i="4"/>
  <c r="G6" i="4"/>
  <c r="F16" i="8"/>
  <c r="E16" i="8"/>
  <c r="D16" i="8"/>
  <c r="C16" i="8"/>
  <c r="B16" i="8"/>
  <c r="G14" i="8"/>
  <c r="G12" i="8"/>
  <c r="G10" i="8"/>
  <c r="G8" i="8"/>
  <c r="G6" i="8"/>
  <c r="G16" i="8" s="1"/>
  <c r="G77" i="6"/>
  <c r="G76" i="6"/>
  <c r="G75" i="6"/>
  <c r="G74" i="6"/>
  <c r="G73" i="6"/>
  <c r="G72" i="6"/>
  <c r="G71" i="6"/>
  <c r="G70" i="6"/>
  <c r="G69" i="6"/>
  <c r="G68" i="6"/>
  <c r="G67" i="6"/>
  <c r="G66" i="6"/>
  <c r="G65" i="6"/>
  <c r="G64" i="6"/>
  <c r="G63" i="6"/>
  <c r="G62" i="6"/>
  <c r="G61" i="6"/>
  <c r="G60" i="6"/>
  <c r="G59" i="6"/>
  <c r="G58" i="6"/>
  <c r="G57" i="6"/>
  <c r="G56" i="6"/>
  <c r="G55" i="6"/>
  <c r="G54" i="6"/>
  <c r="G53" i="6"/>
  <c r="G52" i="6"/>
  <c r="G51" i="6"/>
  <c r="G50" i="6"/>
  <c r="G49" i="6"/>
  <c r="G48" i="6"/>
  <c r="G47" i="6"/>
  <c r="G46" i="6"/>
  <c r="G45" i="6"/>
  <c r="G44" i="6"/>
  <c r="G43" i="6"/>
  <c r="G42" i="6"/>
  <c r="G41" i="6"/>
  <c r="G40" i="6"/>
  <c r="G39" i="6"/>
  <c r="G38" i="6"/>
  <c r="G37" i="6"/>
  <c r="G36" i="6"/>
  <c r="G35" i="6"/>
  <c r="G34" i="6"/>
  <c r="G33" i="6"/>
  <c r="G32" i="6"/>
  <c r="G31" i="6"/>
  <c r="G30" i="6"/>
  <c r="G29" i="6"/>
  <c r="G28" i="6"/>
  <c r="G27" i="6"/>
  <c r="G26" i="6"/>
  <c r="G25" i="6"/>
  <c r="G24" i="6"/>
  <c r="G23" i="6"/>
  <c r="G22" i="6"/>
  <c r="G21" i="6"/>
  <c r="G20" i="6"/>
  <c r="G19" i="6"/>
  <c r="G18" i="6"/>
  <c r="G17" i="6"/>
  <c r="G16" i="6"/>
  <c r="G15" i="6"/>
  <c r="G14" i="6"/>
  <c r="G13" i="6"/>
  <c r="G12" i="6"/>
  <c r="G11" i="6"/>
  <c r="G10" i="6"/>
  <c r="G9" i="6"/>
  <c r="G8" i="6"/>
  <c r="G7" i="6"/>
  <c r="G6" i="6"/>
  <c r="G5" i="6"/>
</calcChain>
</file>

<file path=xl/sharedStrings.xml><?xml version="1.0" encoding="utf-8"?>
<sst xmlns="http://schemas.openxmlformats.org/spreadsheetml/2006/main" count="221" uniqueCount="149">
  <si>
    <t>Egresos</t>
  </si>
  <si>
    <t>Subejercicio</t>
  </si>
  <si>
    <t>Concepto</t>
  </si>
  <si>
    <t>Aprobado</t>
  </si>
  <si>
    <t>Ampliaciones/ (Reducciones)</t>
  </si>
  <si>
    <t>Modificado</t>
  </si>
  <si>
    <t>Devengado</t>
  </si>
  <si>
    <t>Pagado</t>
  </si>
  <si>
    <t>3 = (1 + 2 )</t>
  </si>
  <si>
    <t>6 = ( 3 - 4 )</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</si>
  <si>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</si>
  <si>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</si>
  <si>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</si>
  <si>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</si>
  <si>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</si>
  <si>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</si>
  <si>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</si>
  <si>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</si>
  <si>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</si>
  <si>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</si>
  <si>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</si>
  <si>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</si>
  <si>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</si>
  <si>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</si>
  <si>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</si>
  <si>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</si>
  <si>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</si>
  <si>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</si>
  <si>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</si>
  <si>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</si>
  <si>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</si>
  <si>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</si>
  <si>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</si>
  <si>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</si>
  <si>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</si>
  <si>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</si>
  <si>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</si>
  <si>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</si>
  <si>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</si>
  <si>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</si>
  <si>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</si>
  <si>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</si>
  <si>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</si>
  <si>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</si>
  <si>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Otros Análogos</t>
  </si>
  <si>
    <t>Transferencias a la Seguridad Social</t>
  </si>
  <si>
    <t>Donativos</t>
  </si>
  <si>
    <t>Transferencias al Exterior</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</si>
  <si>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</si>
  <si>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</si>
  <si>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</si>
  <si>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</si>
  <si>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</si>
  <si>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</si>
  <si>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</si>
  <si>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</si>
  <si>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</si>
  <si>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</si>
  <si>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Inversión Pública</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</si>
  <si>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</si>
  <si>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</si>
  <si>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</si>
  <si>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</si>
  <si>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</si>
  <si>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</si>
  <si>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</si>
  <si>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</si>
  <si>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</si>
  <si>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</si>
  <si>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</si>
  <si>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Participaciones y Aportaciones</t>
  </si>
  <si>
    <t>Participaciones</t>
  </si>
  <si>
    <t>Aportaciones</t>
  </si>
  <si>
    <t>Convenios</t>
  </si>
  <si>
    <t>Deuda Pública</t>
  </si>
  <si>
    <t>Amortización de la Deuda Pública</t>
  </si>
  <si>
    <t>Intereses de la Deuda Pública</t>
  </si>
  <si>
    <t>Comisiones de la Deuda Pública</t>
  </si>
  <si>
    <t>Gastos de la Deuda Pública</t>
  </si>
  <si>
    <t>Costo por Coberturas</t>
  </si>
  <si>
    <t>Apoyos Financieros</t>
  </si>
  <si>
    <t>Adeudos de Ejercicios Fiscales Anteriores (Adefas)</t>
  </si>
  <si>
    <t>Total del Gasto</t>
  </si>
  <si>
    <t>Gasto Corriente</t>
  </si>
  <si>
    <t>Gasto de Capital</t>
  </si>
  <si>
    <t>Amortización de la Deuda y Disminución de Pasivos</t>
  </si>
  <si>
    <t>Dependencia o Unidad Administrativa 1</t>
  </si>
  <si>
    <t>Dependencia o Unidad Administrativa 2</t>
  </si>
  <si>
    <t>Dependencia o Unidad Administrativa 3</t>
  </si>
  <si>
    <t>Dependencia o Unidad Administrativa 4</t>
  </si>
  <si>
    <t>Dependencia o Unidad Administrativa 6</t>
  </si>
  <si>
    <t>Dependencia o Unidad Administrativa 7</t>
  </si>
  <si>
    <t>Dependencia o Unidad Administrativa 8</t>
  </si>
  <si>
    <t>Dependencia o Unidad Administrativa xx</t>
  </si>
  <si>
    <t>Gobierno (Federal/Estatal/Municipal) de __________________________
Estado Analítico del Ejercicio del Presupuesto de Egresos
Clasificación Administrativa
Del XXXX al XXXX</t>
  </si>
  <si>
    <t>Poder Ejecutivo</t>
  </si>
  <si>
    <t>Poder Legislativo</t>
  </si>
  <si>
    <t>Poder Judicial</t>
  </si>
  <si>
    <t>Órganos Autónomos</t>
  </si>
  <si>
    <t>Sector Paraestatal del Gobierno (Federal/Estatal/Municipal) de ______________________
Estado Analítico del Ejercicio del Presupuesto de Egresos
Clasificación Administrativa
Del XXXX al XXXX</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</si>
  <si>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</si>
  <si>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</si>
  <si>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</si>
  <si>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</si>
  <si>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</si>
  <si>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Finanacieras No Monetarias con Participacion Estatal Mayoritaria</t>
  </si>
  <si>
    <t>Fideicomisos Financieros Públicos con Participación Estatal Mayoritaria</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</si>
  <si>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</si>
  <si>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</si>
  <si>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</si>
  <si>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</si>
  <si>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</si>
  <si>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</si>
  <si>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</si>
  <si>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</si>
  <si>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</si>
  <si>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</si>
  <si>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</si>
  <si>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</si>
  <si>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</si>
  <si>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</si>
  <si>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</si>
  <si>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</si>
  <si>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</si>
  <si>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</si>
  <si>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</si>
  <si>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</si>
  <si>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</si>
  <si>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</si>
  <si>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</si>
  <si>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</si>
  <si>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</si>
  <si>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</si>
  <si>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</si>
  <si>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</si>
  <si>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</si>
  <si>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</si>
  <si>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</si>
  <si>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JUNTA MUNICIPAL DE AGUA POTABLE Y SANEAMIENTO DE SAN LUIS DE LA PAZ
Estado Analítico del Ejercicio del Presupuesto de Egresos
Clasificación Funcional (Finalidad y Función)
Del 01 DE ENERO al 31 DE MARZO DE 2024</t>
  </si>
  <si>
    <t>JUNTA MUNICIPAL DE AGUA POTABLE Y SANEAMIENTO DE SAN LUIS DE LA PAZ
Estado Analítico del Ejercicio del Presupuesto de Egresos
Clasificación por Objeto del Gasto (Capítulo y Concepto)
Del 01 DE ENERO al 31 DE MARZO DE 2024</t>
  </si>
  <si>
    <t>____________________________________________</t>
  </si>
  <si>
    <t>_________________________________________</t>
  </si>
  <si>
    <t>LIC. GUILLERMO ALFONSO BENÍTEZ PÉREZ</t>
  </si>
  <si>
    <t xml:space="preserve">C.P. JOSÉ JESÚS RIVERA MORALES </t>
  </si>
  <si>
    <t>DIRECTOR GENERAL DE LA JAPASP</t>
  </si>
  <si>
    <t>ANALISTA CONTABLE DE LA JAPASP</t>
  </si>
  <si>
    <t>Bajo protesta de decir verdad declaramos que los Estados Financieros y sus notas, son razonablemente correctos y son responsabilidad del emisor.</t>
  </si>
  <si>
    <t>JUNTA MUNICIPAL DE AGUA POTABLE Y SANEAMIENTO DE SAN LUIS DE LA PAZ
Estado Analítico del Ejercicio del Presupuesto de Egresos
Clasificación Económica (por Tipo de Gasto)
Del 01 DE ENERO al 31 DE MARZO DE 2024</t>
  </si>
  <si>
    <t>JUNTA MUNICIPAL DE AGUA POTABLE Y SANEAMIENTO DE SAN LUIS DE LA PAZ
Estado Analítico del Ejercicio del Presupuesto de Egresos
Clasificación Administrativa
Del 01 DE ENERO al 31 DE MARZO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</si>
</sst>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_-[$€-2]* #,##0.00_-;\-[$€-2]* #,##0.00_-;_-[$€-2]* &quot;-&quot;??_-"/>
  </numFmts>
  <fonts count="14" x14ac:knownFonts="1">
    <font>
      <sz val="8"/>
      <color theme="1"/>
      <name val="Arial"/>
      <family val="2"/>
    </font>
    <font>
      <sz val="10"/>
      <name val="Arial"/>
      <family val="2"/>
    </font>
    <font>
      <sz val="8"/>
      <name val="Arial"/>
      <family val="2"/>
    </font>
    <font>
      <sz val="11"/>
      <color indexed="8"/>
      <name val="Calibri"/>
      <family val="2"/>
    </font>
    <font>
      <sz val="11"/>
      <color theme="1"/>
      <name val="Calibri"/>
      <family val="2"/>
      <scheme val="minor"/>
    </font>
    <font>
      <sz val="10"/>
      <color theme="1"/>
      <name val="Times New Roman"/>
      <family val="2"/>
    </font>
    <font>
      <b/>
      <sz val="8"/>
      <name val="Arial"/>
      <family val="2"/>
    </font>
    <font>
      <b/>
      <sz val="8"/>
      <color theme="1"/>
      <name val="Arial"/>
      <family val="2"/>
    </font>
    <font>
      <sz val="8"/>
      <color theme="1"/>
      <name val="Arial"/>
      <family val="2"/>
    </font>
    <font>
      <sz val="8"/>
      <name val="Calibri"/>
      <family val="2"/>
      <scheme val="minor"/>
    </font>
    <font>
      <b/>
      <sz val="7"/>
      <name val="Arial"/>
      <family val="2"/>
    </font>
    <font>
      <sz val="7"/>
      <color theme="1"/>
      <name val="Arial"/>
      <family val="2"/>
    </font>
    <font>
      <sz val="7"/>
      <name val="Arial"/>
      <family val="2"/>
    </font>
    <font>
      <sz val="7"/>
      <name val="Calibri"/>
      <family val="2"/>
      <scheme val="minor"/>
    </font>
  </fonts>
  <fills count="3">
    <fill>
      <patternFill patternType="none"/>
    </fill>
    <fill>
      <patternFill patternType="gray125"/>
    </fill>
    <fill>
      <patternFill patternType="solid">
        <fgColor theme="0" tint="-0.249977111117893"/>
        <bgColor indexed="64"/>
      </patternFill>
    </fill>
  </fills>
  <borders count="15">
    <border>
      <left/>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7">
    <xf numFmtId="0" fontId="0" fillId="0" borderId="0"/>
    <xf numFmtId="164" fontId="1"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5" fillId="0" borderId="0"/>
    <xf numFmtId="0" fontId="1" fillId="0" borderId="0"/>
    <xf numFmtId="0" fontId="1" fillId="0" borderId="0"/>
    <xf numFmtId="0" fontId="1" fillId="0" borderId="0"/>
    <xf numFmtId="0" fontId="1" fillId="0" borderId="0"/>
    <xf numFmtId="0" fontId="4" fillId="0" borderId="0"/>
    <xf numFmtId="0" fontId="4" fillId="0" borderId="0"/>
    <xf numFmtId="43" fontId="8" fillId="0" borderId="0" applyFont="0" applyFill="0" applyBorder="0" applyAlignment="0" applyProtection="0"/>
  </cellStyleXfs>
  <cellXfs count="68">
    <xf numFmtId="0" fontId="0" fillId="0" borderId="0" xfId="0"/>
    <xf numFmtId="0" fontId="0" fillId="0" borderId="0" xfId="0" applyProtection="1">
      <protection locked="0"/>
    </xf>
    <xf numFmtId="0" fontId="0" fillId="0" borderId="1" xfId="0" applyBorder="1" applyProtection="1">
      <protection locked="0"/>
    </xf>
    <xf numFmtId="4" fontId="6" fillId="2" borderId="7" xfId="9" applyNumberFormat="1" applyFont="1" applyFill="1" applyBorder="1" applyAlignment="1">
      <alignment horizontal="center" vertical="center" wrapText="1"/>
    </xf>
    <xf numFmtId="0" fontId="6" fillId="2" borderId="7" xfId="9" applyFont="1" applyFill="1" applyBorder="1" applyAlignment="1">
      <alignment horizontal="center" vertical="center" wrapText="1"/>
    </xf>
    <xf numFmtId="4" fontId="2" fillId="0" borderId="12" xfId="0" applyNumberFormat="1" applyFont="1" applyBorder="1" applyProtection="1">
      <protection locked="0"/>
    </xf>
    <xf numFmtId="4" fontId="2" fillId="0" borderId="14" xfId="0" applyNumberFormat="1" applyFont="1" applyBorder="1" applyProtection="1">
      <protection locked="0"/>
    </xf>
    <xf numFmtId="4" fontId="6" fillId="0" borderId="13" xfId="0" applyNumberFormat="1" applyFont="1" applyBorder="1" applyProtection="1">
      <protection locked="0"/>
    </xf>
    <xf numFmtId="0" fontId="2" fillId="0" borderId="12" xfId="0" applyFont="1" applyBorder="1" applyProtection="1">
      <protection locked="0"/>
    </xf>
    <xf numFmtId="0" fontId="2" fillId="0" borderId="14" xfId="0" applyFont="1" applyBorder="1" applyProtection="1">
      <protection locked="0"/>
    </xf>
    <xf numFmtId="0" fontId="2" fillId="0" borderId="13" xfId="0" applyFont="1" applyBorder="1" applyProtection="1">
      <protection locked="0"/>
    </xf>
    <xf numFmtId="4" fontId="6" fillId="0" borderId="7" xfId="0" applyNumberFormat="1" applyFont="1" applyBorder="1" applyProtection="1">
      <protection locked="0"/>
    </xf>
    <xf numFmtId="0" fontId="2" fillId="0" borderId="3" xfId="9" applyFont="1" applyBorder="1" applyAlignment="1">
      <alignment horizontal="center" vertical="center"/>
    </xf>
    <xf numFmtId="0" fontId="6" fillId="0" borderId="0" xfId="9" applyFont="1" applyAlignment="1" applyProtection="1">
      <alignment horizontal="center" vertical="center" wrapText="1"/>
      <protection locked="0"/>
    </xf>
    <xf numFmtId="0" fontId="0" fillId="0" borderId="11" xfId="0" applyBorder="1" applyProtection="1">
      <protection locked="0"/>
    </xf>
    <xf numFmtId="4" fontId="0" fillId="0" borderId="14" xfId="0" applyNumberFormat="1" applyBorder="1" applyProtection="1">
      <protection locked="0"/>
    </xf>
    <xf numFmtId="0" fontId="6" fillId="0" borderId="1" xfId="0" applyFont="1" applyBorder="1" applyAlignment="1">
      <alignment horizontal="left" vertical="center"/>
    </xf>
    <xf numFmtId="0" fontId="2" fillId="0" borderId="0" xfId="0" applyFont="1" applyAlignment="1">
      <alignment horizontal="left" wrapText="1"/>
    </xf>
    <xf numFmtId="0" fontId="2" fillId="0" borderId="0" xfId="0" applyFont="1" applyAlignment="1">
      <alignment wrapText="1"/>
    </xf>
    <xf numFmtId="0" fontId="6" fillId="0" borderId="9" xfId="0" applyFont="1" applyBorder="1" applyAlignment="1" applyProtection="1">
      <alignment horizontal="left"/>
      <protection locked="0"/>
    </xf>
    <xf numFmtId="0" fontId="6" fillId="2" borderId="3" xfId="9" applyFont="1" applyFill="1" applyBorder="1" applyAlignment="1">
      <alignment horizontal="center" vertical="center"/>
    </xf>
    <xf numFmtId="0" fontId="6" fillId="2" borderId="4" xfId="9" applyFont="1" applyFill="1" applyBorder="1" applyAlignment="1">
      <alignment horizontal="center" vertical="center"/>
    </xf>
    <xf numFmtId="0" fontId="6" fillId="2" borderId="6" xfId="9" applyFont="1" applyFill="1" applyBorder="1" applyAlignment="1">
      <alignment horizontal="center" vertical="center"/>
    </xf>
    <xf numFmtId="0" fontId="6" fillId="2" borderId="8" xfId="9" applyFont="1" applyFill="1" applyBorder="1" applyAlignment="1" applyProtection="1">
      <alignment horizontal="centerContinuous" vertical="center" wrapText="1"/>
      <protection locked="0"/>
    </xf>
    <xf numFmtId="0" fontId="6" fillId="2" borderId="9" xfId="9" applyFont="1" applyFill="1" applyBorder="1" applyAlignment="1" applyProtection="1">
      <alignment horizontal="centerContinuous" vertical="center" wrapText="1"/>
      <protection locked="0"/>
    </xf>
    <xf numFmtId="0" fontId="6" fillId="2" borderId="10" xfId="9" applyFont="1" applyFill="1" applyBorder="1" applyAlignment="1" applyProtection="1">
      <alignment horizontal="centerContinuous" vertical="center" wrapText="1"/>
      <protection locked="0"/>
    </xf>
    <xf numFmtId="0" fontId="2" fillId="0" borderId="0" xfId="0" applyFont="1" applyAlignment="1">
      <alignment horizontal="left" wrapText="1" indent="1"/>
    </xf>
    <xf numFmtId="0" fontId="0" fillId="0" borderId="1" xfId="0" applyBorder="1" applyAlignment="1" applyProtection="1">
      <alignment horizontal="left" indent="1"/>
      <protection locked="0"/>
    </xf>
    <xf numFmtId="0" fontId="6" fillId="0" borderId="9" xfId="0" applyFont="1" applyBorder="1" applyAlignment="1" applyProtection="1">
      <alignment horizontal="left" indent="1"/>
      <protection locked="0"/>
    </xf>
    <xf numFmtId="0" fontId="0" fillId="0" borderId="0" xfId="0" applyAlignment="1" applyProtection="1">
      <alignment horizontal="left" wrapText="1" indent="1"/>
      <protection locked="0"/>
    </xf>
    <xf numFmtId="0" fontId="0" fillId="0" borderId="5" xfId="0" applyBorder="1" applyAlignment="1" applyProtection="1">
      <alignment horizontal="left" indent="1"/>
      <protection locked="0"/>
    </xf>
    <xf numFmtId="0" fontId="2" fillId="0" borderId="0" xfId="0" applyFont="1" applyAlignment="1">
      <alignment horizontal="left" indent="1"/>
    </xf>
    <xf numFmtId="0" fontId="2" fillId="0" borderId="5" xfId="0" applyFont="1" applyBorder="1" applyAlignment="1">
      <alignment horizontal="left" indent="1"/>
    </xf>
    <xf numFmtId="0" fontId="6" fillId="0" borderId="5" xfId="0" applyFont="1" applyBorder="1" applyAlignment="1" applyProtection="1">
      <alignment horizontal="left" indent="1"/>
      <protection locked="0"/>
    </xf>
    <xf numFmtId="0" fontId="2" fillId="0" borderId="0" xfId="0" applyFont="1" applyAlignment="1">
      <alignment horizontal="left" indent="2"/>
    </xf>
    <xf numFmtId="0" fontId="2" fillId="0" borderId="5" xfId="0" applyFont="1" applyBorder="1" applyAlignment="1">
      <alignment horizontal="left" indent="2"/>
    </xf>
    <xf numFmtId="0" fontId="6" fillId="0" borderId="5" xfId="0" applyFont="1" applyBorder="1" applyAlignment="1" applyProtection="1">
      <alignment horizontal="left" indent="2"/>
      <protection locked="0"/>
    </xf>
    <xf numFmtId="0" fontId="6" fillId="0" borderId="1" xfId="0" applyFont="1" applyBorder="1" applyAlignment="1">
      <alignment horizontal="left"/>
    </xf>
    <xf numFmtId="0" fontId="2" fillId="0" borderId="0" xfId="8" applyFont="1" applyAlignment="1" applyProtection="1">
      <alignment vertical="top" wrapText="1"/>
      <protection locked="0"/>
    </xf>
    <xf numFmtId="4" fontId="2" fillId="0" borderId="0" xfId="8" applyNumberFormat="1" applyFont="1" applyAlignment="1" applyProtection="1">
      <alignment vertical="top"/>
      <protection locked="0"/>
    </xf>
    <xf numFmtId="0" fontId="8" fillId="0" borderId="0" xfId="7" applyFont="1" applyAlignment="1" applyProtection="1">
      <alignment vertical="top"/>
      <protection locked="0"/>
    </xf>
    <xf numFmtId="0" fontId="9" fillId="0" borderId="0" xfId="8" applyFont="1" applyAlignment="1" applyProtection="1">
      <alignment horizontal="center" vertical="top"/>
      <protection locked="0"/>
    </xf>
    <xf numFmtId="0" fontId="2" fillId="0" borderId="0" xfId="8" applyFont="1" applyAlignment="1" applyProtection="1">
      <alignment vertical="top"/>
      <protection locked="0"/>
    </xf>
    <xf numFmtId="43" fontId="2" fillId="0" borderId="0" xfId="16" applyFont="1" applyAlignment="1" applyProtection="1">
      <alignment vertical="top"/>
      <protection locked="0"/>
    </xf>
    <xf numFmtId="0" fontId="1" fillId="0" borderId="0" xfId="8" applyAlignment="1" applyProtection="1">
      <alignment vertical="top"/>
      <protection locked="0"/>
    </xf>
    <xf numFmtId="4" fontId="12" fillId="0" borderId="14" xfId="0" applyNumberFormat="1" applyFont="1" applyBorder="1" applyProtection="1">
      <protection locked="0"/>
    </xf>
    <xf numFmtId="4" fontId="12" fillId="0" borderId="13" xfId="0" applyNumberFormat="1" applyFont="1" applyBorder="1" applyProtection="1">
      <protection locked="0"/>
    </xf>
    <xf numFmtId="4" fontId="10" fillId="0" borderId="7" xfId="0" applyNumberFormat="1" applyFont="1" applyBorder="1" applyProtection="1">
      <protection locked="0"/>
    </xf>
    <xf numFmtId="4" fontId="11" fillId="0" borderId="12" xfId="0" applyNumberFormat="1" applyFont="1" applyBorder="1" applyProtection="1">
      <protection locked="0"/>
    </xf>
    <xf numFmtId="4" fontId="11" fillId="0" borderId="14" xfId="0" applyNumberFormat="1" applyFont="1" applyBorder="1" applyProtection="1">
      <protection locked="0"/>
    </xf>
    <xf numFmtId="4" fontId="11" fillId="0" borderId="13" xfId="0" applyNumberFormat="1" applyFont="1" applyBorder="1" applyProtection="1">
      <protection locked="0"/>
    </xf>
    <xf numFmtId="4" fontId="11" fillId="0" borderId="7" xfId="0" applyNumberFormat="1" applyFont="1" applyBorder="1" applyProtection="1">
      <protection locked="0"/>
    </xf>
    <xf numFmtId="0" fontId="12" fillId="0" borderId="0" xfId="8" applyFont="1" applyAlignment="1" applyProtection="1">
      <alignment vertical="top"/>
      <protection locked="0"/>
    </xf>
    <xf numFmtId="0" fontId="11" fillId="0" borderId="0" xfId="0" applyFont="1" applyProtection="1">
      <protection locked="0"/>
    </xf>
    <xf numFmtId="0" fontId="13" fillId="0" borderId="0" xfId="8" applyFont="1" applyAlignment="1" applyProtection="1">
      <alignment horizontal="center" vertical="top"/>
      <protection locked="0"/>
    </xf>
    <xf numFmtId="0" fontId="6" fillId="2" borderId="10" xfId="9" applyFont="1" applyFill="1" applyBorder="1" applyAlignment="1" applyProtection="1">
      <alignment horizontal="center" vertical="center" wrapText="1"/>
      <protection locked="0"/>
    </xf>
    <xf numFmtId="0" fontId="0" fillId="0" borderId="9" xfId="0" applyBorder="1"/>
    <xf numFmtId="0" fontId="0" fillId="0" borderId="10" xfId="0" applyBorder="1"/>
    <xf numFmtId="4" fontId="6" fillId="2" borderId="12" xfId="9" applyNumberFormat="1" applyFont="1" applyFill="1" applyBorder="1" applyAlignment="1">
      <alignment horizontal="center" vertical="center" wrapText="1"/>
    </xf>
    <xf numFmtId="4" fontId="6" fillId="2" borderId="13" xfId="9" applyNumberFormat="1" applyFont="1" applyFill="1" applyBorder="1" applyAlignment="1">
      <alignment horizontal="center" vertical="center" wrapText="1"/>
    </xf>
    <xf numFmtId="43" fontId="9" fillId="0" borderId="0" xfId="16" applyFont="1" applyAlignment="1" applyProtection="1">
      <alignment horizontal="center" vertical="top"/>
      <protection locked="0"/>
    </xf>
    <xf numFmtId="43" fontId="13" fillId="0" borderId="0" xfId="16" applyFont="1" applyAlignment="1" applyProtection="1">
      <alignment horizontal="center" vertical="top"/>
      <protection locked="0"/>
    </xf>
    <xf numFmtId="0" fontId="10" fillId="2" borderId="10" xfId="9" applyFont="1" applyFill="1" applyBorder="1" applyAlignment="1" applyProtection="1">
      <alignment horizontal="center" vertical="center" wrapText="1"/>
      <protection locked="0"/>
    </xf>
    <xf numFmtId="0" fontId="11" fillId="0" borderId="9" xfId="0" applyFont="1" applyBorder="1"/>
    <xf numFmtId="0" fontId="11" fillId="0" borderId="10" xfId="0" applyFont="1" applyBorder="1"/>
    <xf numFmtId="0" fontId="7" fillId="2" borderId="2" xfId="0" applyFont="1" applyFill="1" applyBorder="1" applyAlignment="1" applyProtection="1">
      <alignment horizontal="center" wrapText="1"/>
      <protection locked="0"/>
    </xf>
    <xf numFmtId="0" fontId="7" fillId="2" borderId="11" xfId="0" applyFont="1" applyFill="1" applyBorder="1" applyAlignment="1" applyProtection="1">
      <alignment horizontal="center"/>
      <protection locked="0"/>
    </xf>
    <xf numFmtId="0" fontId="7" fillId="2" borderId="3" xfId="0" applyFont="1" applyFill="1" applyBorder="1" applyAlignment="1" applyProtection="1">
      <alignment horizontal="center"/>
      <protection locked="0"/>
    </xf>
  </cellXfs>
  <cellStyles count="17">
    <cellStyle name="Euro" xfId="1"/>
    <cellStyle name="Millares" xfId="16" builtinId="3"/>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6"/>
  <sheetViews>
    <sheetView showGridLines="0" topLeftCell="A52" workbookViewId="0">
      <selection activeCell="B94" sqref="B94"/>
    </sheetView>
  </sheetViews>
  <sheetFormatPr baseColWidth="10" defaultColWidth="12" defaultRowHeight="11.25" x14ac:dyDescent="0.2"/>
  <cols>
    <col min="1" max="1" width="62.83203125" style="1" customWidth="1"/>
    <col min="2" max="2" width="18.33203125" style="1" customWidth="1"/>
    <col min="3" max="3" width="19.83203125" style="1" customWidth="1"/>
    <col min="4" max="7" width="18.33203125" style="1" customWidth="1"/>
    <col min="8" max="16384" width="12" style="1"/>
  </cols>
  <sheetData>
    <row r="1" spans="1:7" ht="45" customHeight="1" x14ac:dyDescent="0.2">
      <c r="A1" s="55" t="s">
        <v>139</v>
      </c>
      <c r="B1" s="56"/>
      <c r="C1" s="56"/>
      <c r="D1" s="56"/>
      <c r="E1" s="56"/>
      <c r="F1" s="56"/>
      <c r="G1" s="57"/>
    </row>
    <row r="2" spans="1:7" x14ac:dyDescent="0.2">
      <c r="A2" s="20"/>
      <c r="B2" s="23" t="s">
        <v>0</v>
      </c>
      <c r="C2" s="24"/>
      <c r="D2" s="24"/>
      <c r="E2" s="24"/>
      <c r="F2" s="25"/>
      <c r="G2" s="58" t="s">
        <v>1</v>
      </c>
    </row>
    <row r="3" spans="1:7" ht="24.95" customHeight="1" x14ac:dyDescent="0.2">
      <c r="A3" s="21" t="s">
        <v>2</v>
      </c>
      <c r="B3" s="3" t="s">
        <v>3</v>
      </c>
      <c r="C3" s="3" t="s">
        <v>4</v>
      </c>
      <c r="D3" s="3" t="s">
        <v>5</v>
      </c>
      <c r="E3" s="3" t="s">
        <v>6</v>
      </c>
      <c r="F3" s="3" t="s">
        <v>7</v>
      </c>
      <c r="G3" s="59"/>
    </row>
    <row r="4" spans="1:7" x14ac:dyDescent="0.2">
      <c r="A4" s="22"/>
      <c r="B4" s="4">
        <v>1</v>
      </c>
      <c r="C4" s="4">
        <v>2</v>
      </c>
      <c r="D4" s="4" t="s">
        <v>8</v>
      </c>
      <c r="E4" s="4">
        <v>4</v>
      </c>
      <c r="F4" s="4">
        <v>5</v>
      </c>
      <c r="G4" s="4" t="s">
        <v>9</v>
      </c>
    </row>
    <row r="5" spans="1:7" x14ac:dyDescent="0.2">
      <c r="A5" s="37" t="s">
        <v>10</v>
      </c>
      <c r="B5" s="5">
        <v>32250675.66</v>
      </c>
      <c r="C5" s="5">
        <v>0</v>
      </c>
      <c r="D5" s="5">
        <v>32250675.66</v>
      </c>
      <c r="E5" s="5">
        <v>6731696.8599999994</v>
      </c>
      <c r="F5" s="5">
        <v>6731696.8599999994</v>
      </c>
      <c r="G5" s="5">
        <f t="shared" ref="G5:G68" si="0">D5-E5</f>
        <v>25518978.800000001</v>
      </c>
    </row>
    <row r="6" spans="1:7" x14ac:dyDescent="0.2">
      <c r="A6" s="34" t="s">
        <v>11</v>
      </c>
      <c r="B6" s="5">
        <v>19269246.16</v>
      </c>
      <c r="C6" s="5">
        <v>0</v>
      </c>
      <c r="D6" s="5">
        <v>19269246.16</v>
      </c>
      <c r="E6" s="5">
        <v>4178317.14</v>
      </c>
      <c r="F6" s="5">
        <v>4178317.14</v>
      </c>
      <c r="G6" s="5">
        <f t="shared" si="0"/>
        <v>15090929.02</v>
      </c>
    </row>
    <row r="7" spans="1:7" x14ac:dyDescent="0.2">
      <c r="A7" s="34" t="s">
        <v>12</v>
      </c>
      <c r="B7" s="5">
        <v>1489208.97</v>
      </c>
      <c r="C7" s="5">
        <v>0</v>
      </c>
      <c r="D7" s="5">
        <v>1489208.97</v>
      </c>
      <c r="E7" s="5">
        <v>389559.91</v>
      </c>
      <c r="F7" s="5">
        <v>389559.91000000009</v>
      </c>
      <c r="G7" s="5">
        <f t="shared" si="0"/>
        <v>1099649.06</v>
      </c>
    </row>
    <row r="8" spans="1:7" x14ac:dyDescent="0.2">
      <c r="A8" s="34" t="s">
        <v>13</v>
      </c>
      <c r="B8" s="5">
        <v>3222557.22</v>
      </c>
      <c r="C8" s="5">
        <v>0</v>
      </c>
      <c r="D8" s="5">
        <v>3222557.22</v>
      </c>
      <c r="E8" s="5">
        <v>230225.8</v>
      </c>
      <c r="F8" s="5">
        <v>230225.8</v>
      </c>
      <c r="G8" s="5">
        <f t="shared" si="0"/>
        <v>2992331.4200000004</v>
      </c>
    </row>
    <row r="9" spans="1:7" x14ac:dyDescent="0.2">
      <c r="A9" s="34" t="s">
        <v>14</v>
      </c>
      <c r="B9" s="5">
        <v>6033448.7699999996</v>
      </c>
      <c r="C9" s="5">
        <v>0</v>
      </c>
      <c r="D9" s="5">
        <v>6033448.7699999996</v>
      </c>
      <c r="E9" s="5">
        <v>1641984.24</v>
      </c>
      <c r="F9" s="5">
        <v>1641984.24</v>
      </c>
      <c r="G9" s="5">
        <f t="shared" si="0"/>
        <v>4391464.5299999993</v>
      </c>
    </row>
    <row r="10" spans="1:7" x14ac:dyDescent="0.2">
      <c r="A10" s="34" t="s">
        <v>15</v>
      </c>
      <c r="B10" s="5">
        <v>1300214.54</v>
      </c>
      <c r="C10" s="5">
        <v>0</v>
      </c>
      <c r="D10" s="5">
        <v>1300214.54</v>
      </c>
      <c r="E10" s="5">
        <v>19350.7</v>
      </c>
      <c r="F10" s="5">
        <v>19350.7</v>
      </c>
      <c r="G10" s="5">
        <f t="shared" si="0"/>
        <v>1280863.8400000001</v>
      </c>
    </row>
    <row r="11" spans="1:7" x14ac:dyDescent="0.2">
      <c r="A11" s="34" t="s">
        <v>16</v>
      </c>
      <c r="B11" s="5">
        <v>0</v>
      </c>
      <c r="C11" s="5">
        <v>0</v>
      </c>
      <c r="D11" s="5">
        <v>0</v>
      </c>
      <c r="E11" s="5">
        <v>0</v>
      </c>
      <c r="F11" s="5">
        <v>0</v>
      </c>
      <c r="G11" s="5">
        <f t="shared" si="0"/>
        <v>0</v>
      </c>
    </row>
    <row r="12" spans="1:7" x14ac:dyDescent="0.2">
      <c r="A12" s="34" t="s">
        <v>17</v>
      </c>
      <c r="B12" s="5">
        <v>936000</v>
      </c>
      <c r="C12" s="5">
        <v>0</v>
      </c>
      <c r="D12" s="5">
        <v>936000</v>
      </c>
      <c r="E12" s="5">
        <v>272259.07</v>
      </c>
      <c r="F12" s="5">
        <v>272259.07</v>
      </c>
      <c r="G12" s="5">
        <f t="shared" si="0"/>
        <v>663740.92999999993</v>
      </c>
    </row>
    <row r="13" spans="1:7" x14ac:dyDescent="0.2">
      <c r="A13" s="37" t="s">
        <v>18</v>
      </c>
      <c r="B13" s="5">
        <v>11808584.77</v>
      </c>
      <c r="C13" s="5">
        <v>-5.8207660913467407E-11</v>
      </c>
      <c r="D13" s="5">
        <v>11808584.77</v>
      </c>
      <c r="E13" s="5">
        <v>3286420.46</v>
      </c>
      <c r="F13" s="5">
        <v>3159142.38</v>
      </c>
      <c r="G13" s="5">
        <f t="shared" si="0"/>
        <v>8522164.3099999987</v>
      </c>
    </row>
    <row r="14" spans="1:7" x14ac:dyDescent="0.2">
      <c r="A14" s="34" t="s">
        <v>19</v>
      </c>
      <c r="B14" s="5">
        <v>228240.3</v>
      </c>
      <c r="C14" s="5">
        <v>3034.48</v>
      </c>
      <c r="D14" s="5">
        <v>231274.78</v>
      </c>
      <c r="E14" s="5">
        <v>57800.759999999987</v>
      </c>
      <c r="F14" s="5">
        <v>57800.760000000009</v>
      </c>
      <c r="G14" s="5">
        <f t="shared" si="0"/>
        <v>173474.02000000002</v>
      </c>
    </row>
    <row r="15" spans="1:7" x14ac:dyDescent="0.2">
      <c r="A15" s="34" t="s">
        <v>20</v>
      </c>
      <c r="B15" s="5">
        <v>24960</v>
      </c>
      <c r="C15" s="5">
        <v>0</v>
      </c>
      <c r="D15" s="5">
        <v>24960</v>
      </c>
      <c r="E15" s="5">
        <v>5076</v>
      </c>
      <c r="F15" s="5">
        <v>5076</v>
      </c>
      <c r="G15" s="5">
        <f t="shared" si="0"/>
        <v>19884</v>
      </c>
    </row>
    <row r="16" spans="1:7" x14ac:dyDescent="0.2">
      <c r="A16" s="34" t="s">
        <v>21</v>
      </c>
      <c r="B16" s="5">
        <v>162578</v>
      </c>
      <c r="C16" s="5">
        <v>0</v>
      </c>
      <c r="D16" s="5">
        <v>162578</v>
      </c>
      <c r="E16" s="5">
        <v>0</v>
      </c>
      <c r="F16" s="5">
        <v>0</v>
      </c>
      <c r="G16" s="5">
        <f t="shared" si="0"/>
        <v>162578</v>
      </c>
    </row>
    <row r="17" spans="1:7" x14ac:dyDescent="0.2">
      <c r="A17" s="34" t="s">
        <v>22</v>
      </c>
      <c r="B17" s="5">
        <v>1780433.93</v>
      </c>
      <c r="C17" s="5">
        <v>627065.25999999989</v>
      </c>
      <c r="D17" s="5">
        <v>2407499.19</v>
      </c>
      <c r="E17" s="5">
        <v>1054521.3600000001</v>
      </c>
      <c r="F17" s="5">
        <v>1044477.21</v>
      </c>
      <c r="G17" s="5">
        <f t="shared" si="0"/>
        <v>1352977.8299999998</v>
      </c>
    </row>
    <row r="18" spans="1:7" x14ac:dyDescent="0.2">
      <c r="A18" s="34" t="s">
        <v>23</v>
      </c>
      <c r="B18" s="5">
        <v>5612252.54</v>
      </c>
      <c r="C18" s="5">
        <v>0</v>
      </c>
      <c r="D18" s="5">
        <v>5612252.54</v>
      </c>
      <c r="E18" s="5">
        <v>1421223.84</v>
      </c>
      <c r="F18" s="5">
        <v>1305127.8400000001</v>
      </c>
      <c r="G18" s="5">
        <f t="shared" si="0"/>
        <v>4191028.7</v>
      </c>
    </row>
    <row r="19" spans="1:7" x14ac:dyDescent="0.2">
      <c r="A19" s="34" t="s">
        <v>24</v>
      </c>
      <c r="B19" s="5">
        <v>3284600</v>
      </c>
      <c r="C19" s="5">
        <v>-1896.55</v>
      </c>
      <c r="D19" s="5">
        <v>3282703.45</v>
      </c>
      <c r="E19" s="5">
        <v>740331.99</v>
      </c>
      <c r="F19" s="5">
        <v>740331.99</v>
      </c>
      <c r="G19" s="5">
        <f t="shared" si="0"/>
        <v>2542371.46</v>
      </c>
    </row>
    <row r="20" spans="1:7" x14ac:dyDescent="0.2">
      <c r="A20" s="34" t="s">
        <v>25</v>
      </c>
      <c r="B20" s="5">
        <v>665600</v>
      </c>
      <c r="C20" s="5">
        <v>-628203.18999999994</v>
      </c>
      <c r="D20" s="5">
        <v>37396.810000000063</v>
      </c>
      <c r="E20" s="5">
        <v>5652.7199999999993</v>
      </c>
      <c r="F20" s="5">
        <v>5652.7199999999993</v>
      </c>
      <c r="G20" s="5">
        <f t="shared" si="0"/>
        <v>31744.090000000062</v>
      </c>
    </row>
    <row r="21" spans="1:7" x14ac:dyDescent="0.2">
      <c r="A21" s="34" t="s">
        <v>26</v>
      </c>
      <c r="B21" s="5">
        <v>0</v>
      </c>
      <c r="C21" s="5">
        <v>0</v>
      </c>
      <c r="D21" s="5">
        <v>0</v>
      </c>
      <c r="E21" s="5">
        <v>0</v>
      </c>
      <c r="F21" s="5">
        <v>0</v>
      </c>
      <c r="G21" s="5">
        <f t="shared" si="0"/>
        <v>0</v>
      </c>
    </row>
    <row r="22" spans="1:7" x14ac:dyDescent="0.2">
      <c r="A22" s="34" t="s">
        <v>27</v>
      </c>
      <c r="B22" s="5">
        <v>49920</v>
      </c>
      <c r="C22" s="5">
        <v>0</v>
      </c>
      <c r="D22" s="5">
        <v>49920</v>
      </c>
      <c r="E22" s="5">
        <v>1813.79</v>
      </c>
      <c r="F22" s="5">
        <v>675.86</v>
      </c>
      <c r="G22" s="5">
        <f t="shared" si="0"/>
        <v>48106.21</v>
      </c>
    </row>
    <row r="23" spans="1:7" x14ac:dyDescent="0.2">
      <c r="A23" s="37" t="s">
        <v>28</v>
      </c>
      <c r="B23" s="5">
        <v>25097816.75</v>
      </c>
      <c r="C23" s="5">
        <v>0</v>
      </c>
      <c r="D23" s="5">
        <v>25097816.75</v>
      </c>
      <c r="E23" s="5">
        <v>5387987.6399999997</v>
      </c>
      <c r="F23" s="5">
        <v>5355014.34</v>
      </c>
      <c r="G23" s="5">
        <f t="shared" si="0"/>
        <v>19709829.109999999</v>
      </c>
    </row>
    <row r="24" spans="1:7" x14ac:dyDescent="0.2">
      <c r="A24" s="34" t="s">
        <v>29</v>
      </c>
      <c r="B24" s="5">
        <v>12159729.369999999</v>
      </c>
      <c r="C24" s="5">
        <v>0</v>
      </c>
      <c r="D24" s="5">
        <v>12159729.369999999</v>
      </c>
      <c r="E24" s="5">
        <v>2810508.62</v>
      </c>
      <c r="F24" s="5">
        <v>2808164.6300000008</v>
      </c>
      <c r="G24" s="5">
        <f t="shared" si="0"/>
        <v>9349220.75</v>
      </c>
    </row>
    <row r="25" spans="1:7" x14ac:dyDescent="0.2">
      <c r="A25" s="34" t="s">
        <v>30</v>
      </c>
      <c r="B25" s="5">
        <v>745056</v>
      </c>
      <c r="C25" s="5">
        <v>0</v>
      </c>
      <c r="D25" s="5">
        <v>745056</v>
      </c>
      <c r="E25" s="5">
        <v>139238</v>
      </c>
      <c r="F25" s="5">
        <v>139238</v>
      </c>
      <c r="G25" s="5">
        <f t="shared" si="0"/>
        <v>605818</v>
      </c>
    </row>
    <row r="26" spans="1:7" x14ac:dyDescent="0.2">
      <c r="A26" s="34" t="s">
        <v>31</v>
      </c>
      <c r="B26" s="5">
        <v>2042557.28</v>
      </c>
      <c r="C26" s="5">
        <v>0</v>
      </c>
      <c r="D26" s="5">
        <v>2042557.28</v>
      </c>
      <c r="E26" s="5">
        <v>854833.33000000007</v>
      </c>
      <c r="F26" s="5">
        <v>836833.33000000007</v>
      </c>
      <c r="G26" s="5">
        <f t="shared" si="0"/>
        <v>1187723.95</v>
      </c>
    </row>
    <row r="27" spans="1:7" x14ac:dyDescent="0.2">
      <c r="A27" s="34" t="s">
        <v>32</v>
      </c>
      <c r="B27" s="5">
        <v>167349.94</v>
      </c>
      <c r="C27" s="5">
        <v>0</v>
      </c>
      <c r="D27" s="5">
        <v>167349.94</v>
      </c>
      <c r="E27" s="5">
        <v>81128.61</v>
      </c>
      <c r="F27" s="5">
        <v>81128.609999999986</v>
      </c>
      <c r="G27" s="5">
        <f t="shared" si="0"/>
        <v>86221.33</v>
      </c>
    </row>
    <row r="28" spans="1:7" x14ac:dyDescent="0.2">
      <c r="A28" s="34" t="s">
        <v>33</v>
      </c>
      <c r="B28" s="5">
        <v>5259184.29</v>
      </c>
      <c r="C28" s="5">
        <v>0</v>
      </c>
      <c r="D28" s="5">
        <v>5259184.29</v>
      </c>
      <c r="E28" s="5">
        <v>485562.67</v>
      </c>
      <c r="F28" s="5">
        <v>472933.36</v>
      </c>
      <c r="G28" s="5">
        <f t="shared" si="0"/>
        <v>4773621.62</v>
      </c>
    </row>
    <row r="29" spans="1:7" x14ac:dyDescent="0.2">
      <c r="A29" s="34" t="s">
        <v>34</v>
      </c>
      <c r="B29" s="5">
        <v>166400</v>
      </c>
      <c r="C29" s="5">
        <v>0</v>
      </c>
      <c r="D29" s="5">
        <v>166400</v>
      </c>
      <c r="E29" s="5">
        <v>20408.43</v>
      </c>
      <c r="F29" s="5">
        <v>20408.43</v>
      </c>
      <c r="G29" s="5">
        <f t="shared" si="0"/>
        <v>145991.57</v>
      </c>
    </row>
    <row r="30" spans="1:7" x14ac:dyDescent="0.2">
      <c r="A30" s="34" t="s">
        <v>35</v>
      </c>
      <c r="B30" s="5">
        <v>56160</v>
      </c>
      <c r="C30" s="5">
        <v>0</v>
      </c>
      <c r="D30" s="5">
        <v>56160</v>
      </c>
      <c r="E30" s="5">
        <v>12028.19</v>
      </c>
      <c r="F30" s="5">
        <v>12028.19</v>
      </c>
      <c r="G30" s="5">
        <f t="shared" si="0"/>
        <v>44131.81</v>
      </c>
    </row>
    <row r="31" spans="1:7" x14ac:dyDescent="0.2">
      <c r="A31" s="34" t="s">
        <v>36</v>
      </c>
      <c r="B31" s="5">
        <v>244400</v>
      </c>
      <c r="C31" s="5">
        <v>0</v>
      </c>
      <c r="D31" s="5">
        <v>244400</v>
      </c>
      <c r="E31" s="5">
        <v>107896.79</v>
      </c>
      <c r="F31" s="5">
        <v>107896.79</v>
      </c>
      <c r="G31" s="5">
        <f t="shared" si="0"/>
        <v>136503.21000000002</v>
      </c>
    </row>
    <row r="32" spans="1:7" x14ac:dyDescent="0.2">
      <c r="A32" s="34" t="s">
        <v>37</v>
      </c>
      <c r="B32" s="5">
        <v>4256979.87</v>
      </c>
      <c r="C32" s="5">
        <v>0</v>
      </c>
      <c r="D32" s="5">
        <v>4256979.87</v>
      </c>
      <c r="E32" s="5">
        <v>876383</v>
      </c>
      <c r="F32" s="5">
        <v>876383</v>
      </c>
      <c r="G32" s="5">
        <f t="shared" si="0"/>
        <v>3380596.87</v>
      </c>
    </row>
    <row r="33" spans="1:7" x14ac:dyDescent="0.2">
      <c r="A33" s="37" t="s">
        <v>38</v>
      </c>
      <c r="B33" s="5">
        <v>502911.7</v>
      </c>
      <c r="C33" s="5">
        <v>0</v>
      </c>
      <c r="D33" s="5">
        <v>502911.7</v>
      </c>
      <c r="E33" s="5">
        <v>10407.799999999999</v>
      </c>
      <c r="F33" s="5">
        <v>10407.799999999999</v>
      </c>
      <c r="G33" s="5">
        <f t="shared" si="0"/>
        <v>492503.9</v>
      </c>
    </row>
    <row r="34" spans="1:7" x14ac:dyDescent="0.2">
      <c r="A34" s="34" t="s">
        <v>39</v>
      </c>
      <c r="B34" s="5">
        <v>0</v>
      </c>
      <c r="C34" s="5">
        <v>0</v>
      </c>
      <c r="D34" s="5">
        <v>0</v>
      </c>
      <c r="E34" s="5">
        <v>0</v>
      </c>
      <c r="F34" s="5">
        <v>0</v>
      </c>
      <c r="G34" s="5">
        <f t="shared" si="0"/>
        <v>0</v>
      </c>
    </row>
    <row r="35" spans="1:7" x14ac:dyDescent="0.2">
      <c r="A35" s="34" t="s">
        <v>40</v>
      </c>
      <c r="B35" s="5">
        <v>0</v>
      </c>
      <c r="C35" s="5">
        <v>0</v>
      </c>
      <c r="D35" s="5">
        <v>0</v>
      </c>
      <c r="E35" s="5">
        <v>0</v>
      </c>
      <c r="F35" s="5">
        <v>0</v>
      </c>
      <c r="G35" s="5">
        <f t="shared" si="0"/>
        <v>0</v>
      </c>
    </row>
    <row r="36" spans="1:7" x14ac:dyDescent="0.2">
      <c r="A36" s="34" t="s">
        <v>41</v>
      </c>
      <c r="B36" s="5">
        <v>0</v>
      </c>
      <c r="C36" s="5">
        <v>0</v>
      </c>
      <c r="D36" s="5">
        <v>0</v>
      </c>
      <c r="E36" s="5">
        <v>0</v>
      </c>
      <c r="F36" s="5">
        <v>0</v>
      </c>
      <c r="G36" s="5">
        <f t="shared" si="0"/>
        <v>0</v>
      </c>
    </row>
    <row r="37" spans="1:7" x14ac:dyDescent="0.2">
      <c r="A37" s="34" t="s">
        <v>42</v>
      </c>
      <c r="B37" s="5">
        <v>480415.46</v>
      </c>
      <c r="C37" s="5">
        <v>0</v>
      </c>
      <c r="D37" s="5">
        <v>480415.46</v>
      </c>
      <c r="E37" s="5">
        <v>5000</v>
      </c>
      <c r="F37" s="5">
        <v>5000</v>
      </c>
      <c r="G37" s="5">
        <f t="shared" si="0"/>
        <v>475415.46</v>
      </c>
    </row>
    <row r="38" spans="1:7" x14ac:dyDescent="0.2">
      <c r="A38" s="34" t="s">
        <v>43</v>
      </c>
      <c r="B38" s="5">
        <v>22496.240000000002</v>
      </c>
      <c r="C38" s="5">
        <v>0</v>
      </c>
      <c r="D38" s="5">
        <v>22496.240000000002</v>
      </c>
      <c r="E38" s="5">
        <v>5407.7999999999993</v>
      </c>
      <c r="F38" s="5">
        <v>5407.7999999999993</v>
      </c>
      <c r="G38" s="5">
        <f t="shared" si="0"/>
        <v>17088.440000000002</v>
      </c>
    </row>
    <row r="39" spans="1:7" x14ac:dyDescent="0.2">
      <c r="A39" s="34" t="s">
        <v>44</v>
      </c>
      <c r="B39" s="5">
        <v>0</v>
      </c>
      <c r="C39" s="5">
        <v>0</v>
      </c>
      <c r="D39" s="5">
        <v>0</v>
      </c>
      <c r="E39" s="5">
        <v>0</v>
      </c>
      <c r="F39" s="5">
        <v>0</v>
      </c>
      <c r="G39" s="5">
        <f t="shared" si="0"/>
        <v>0</v>
      </c>
    </row>
    <row r="40" spans="1:7" x14ac:dyDescent="0.2">
      <c r="A40" s="34" t="s">
        <v>45</v>
      </c>
      <c r="B40" s="5">
        <v>0</v>
      </c>
      <c r="C40" s="5">
        <v>0</v>
      </c>
      <c r="D40" s="5">
        <v>0</v>
      </c>
      <c r="E40" s="5">
        <v>0</v>
      </c>
      <c r="F40" s="5">
        <v>0</v>
      </c>
      <c r="G40" s="5">
        <f t="shared" si="0"/>
        <v>0</v>
      </c>
    </row>
    <row r="41" spans="1:7" x14ac:dyDescent="0.2">
      <c r="A41" s="34" t="s">
        <v>46</v>
      </c>
      <c r="B41" s="5">
        <v>0</v>
      </c>
      <c r="C41" s="5">
        <v>0</v>
      </c>
      <c r="D41" s="5">
        <v>0</v>
      </c>
      <c r="E41" s="5">
        <v>0</v>
      </c>
      <c r="F41" s="5">
        <v>0</v>
      </c>
      <c r="G41" s="5">
        <f t="shared" si="0"/>
        <v>0</v>
      </c>
    </row>
    <row r="42" spans="1:7" x14ac:dyDescent="0.2">
      <c r="A42" s="34" t="s">
        <v>47</v>
      </c>
      <c r="B42" s="5">
        <v>0</v>
      </c>
      <c r="C42" s="5">
        <v>0</v>
      </c>
      <c r="D42" s="5">
        <v>0</v>
      </c>
      <c r="E42" s="5">
        <v>0</v>
      </c>
      <c r="F42" s="5">
        <v>0</v>
      </c>
      <c r="G42" s="5">
        <f t="shared" si="0"/>
        <v>0</v>
      </c>
    </row>
    <row r="43" spans="1:7" x14ac:dyDescent="0.2">
      <c r="A43" s="37" t="s">
        <v>48</v>
      </c>
      <c r="B43" s="5">
        <v>4295598.04</v>
      </c>
      <c r="C43" s="5">
        <v>0</v>
      </c>
      <c r="D43" s="5">
        <v>4295598.04</v>
      </c>
      <c r="E43" s="5">
        <v>804717.74</v>
      </c>
      <c r="F43" s="5">
        <v>804717.74</v>
      </c>
      <c r="G43" s="5">
        <f t="shared" si="0"/>
        <v>3490880.3</v>
      </c>
    </row>
    <row r="44" spans="1:7" x14ac:dyDescent="0.2">
      <c r="A44" s="34" t="s">
        <v>49</v>
      </c>
      <c r="B44" s="5">
        <v>261234.16</v>
      </c>
      <c r="C44" s="5">
        <v>0</v>
      </c>
      <c r="D44" s="5">
        <v>261234.16</v>
      </c>
      <c r="E44" s="5">
        <v>29857.360000000001</v>
      </c>
      <c r="F44" s="5">
        <v>29857.360000000001</v>
      </c>
      <c r="G44" s="5">
        <f t="shared" si="0"/>
        <v>231376.8</v>
      </c>
    </row>
    <row r="45" spans="1:7" x14ac:dyDescent="0.2">
      <c r="A45" s="34" t="s">
        <v>50</v>
      </c>
      <c r="B45" s="5">
        <v>0</v>
      </c>
      <c r="C45" s="5">
        <v>0</v>
      </c>
      <c r="D45" s="5">
        <v>0</v>
      </c>
      <c r="E45" s="5">
        <v>0</v>
      </c>
      <c r="F45" s="5">
        <v>0</v>
      </c>
      <c r="G45" s="5">
        <f t="shared" si="0"/>
        <v>0</v>
      </c>
    </row>
    <row r="46" spans="1:7" x14ac:dyDescent="0.2">
      <c r="A46" s="34" t="s">
        <v>51</v>
      </c>
      <c r="B46" s="5">
        <v>0</v>
      </c>
      <c r="C46" s="5">
        <v>0</v>
      </c>
      <c r="D46" s="5">
        <v>0</v>
      </c>
      <c r="E46" s="5">
        <v>0</v>
      </c>
      <c r="F46" s="5">
        <v>0</v>
      </c>
      <c r="G46" s="5">
        <f t="shared" si="0"/>
        <v>0</v>
      </c>
    </row>
    <row r="47" spans="1:7" x14ac:dyDescent="0.2">
      <c r="A47" s="34" t="s">
        <v>52</v>
      </c>
      <c r="B47" s="5">
        <v>41600</v>
      </c>
      <c r="C47" s="5">
        <v>0</v>
      </c>
      <c r="D47" s="5">
        <v>41600</v>
      </c>
      <c r="E47" s="5">
        <v>0</v>
      </c>
      <c r="F47" s="5">
        <v>0</v>
      </c>
      <c r="G47" s="5">
        <f t="shared" si="0"/>
        <v>41600</v>
      </c>
    </row>
    <row r="48" spans="1:7" x14ac:dyDescent="0.2">
      <c r="A48" s="34" t="s">
        <v>53</v>
      </c>
      <c r="B48" s="5">
        <v>0</v>
      </c>
      <c r="C48" s="5">
        <v>0</v>
      </c>
      <c r="D48" s="5">
        <v>0</v>
      </c>
      <c r="E48" s="5">
        <v>0</v>
      </c>
      <c r="F48" s="5">
        <v>0</v>
      </c>
      <c r="G48" s="5">
        <f t="shared" si="0"/>
        <v>0</v>
      </c>
    </row>
    <row r="49" spans="1:7" x14ac:dyDescent="0.2">
      <c r="A49" s="34" t="s">
        <v>54</v>
      </c>
      <c r="B49" s="5">
        <v>1746394.28</v>
      </c>
      <c r="C49" s="5">
        <v>408773</v>
      </c>
      <c r="D49" s="5">
        <v>2155167.2799999998</v>
      </c>
      <c r="E49" s="5">
        <v>548735.38</v>
      </c>
      <c r="F49" s="5">
        <v>548735.38</v>
      </c>
      <c r="G49" s="5">
        <f t="shared" si="0"/>
        <v>1606431.9</v>
      </c>
    </row>
    <row r="50" spans="1:7" x14ac:dyDescent="0.2">
      <c r="A50" s="34" t="s">
        <v>55</v>
      </c>
      <c r="B50" s="5">
        <v>0</v>
      </c>
      <c r="C50" s="5">
        <v>0</v>
      </c>
      <c r="D50" s="5">
        <v>0</v>
      </c>
      <c r="E50" s="5">
        <v>0</v>
      </c>
      <c r="F50" s="5">
        <v>0</v>
      </c>
      <c r="G50" s="5">
        <f t="shared" si="0"/>
        <v>0</v>
      </c>
    </row>
    <row r="51" spans="1:7" x14ac:dyDescent="0.2">
      <c r="A51" s="34" t="s">
        <v>56</v>
      </c>
      <c r="B51" s="5">
        <v>0</v>
      </c>
      <c r="C51" s="5">
        <v>0</v>
      </c>
      <c r="D51" s="5">
        <v>0</v>
      </c>
      <c r="E51" s="5">
        <v>0</v>
      </c>
      <c r="F51" s="5">
        <v>0</v>
      </c>
      <c r="G51" s="5">
        <f t="shared" si="0"/>
        <v>0</v>
      </c>
    </row>
    <row r="52" spans="1:7" x14ac:dyDescent="0.2">
      <c r="A52" s="34" t="s">
        <v>57</v>
      </c>
      <c r="B52" s="5">
        <v>2246369.6</v>
      </c>
      <c r="C52" s="5">
        <v>-408773</v>
      </c>
      <c r="D52" s="5">
        <v>1837596.6</v>
      </c>
      <c r="E52" s="5">
        <v>226125</v>
      </c>
      <c r="F52" s="5">
        <v>226125</v>
      </c>
      <c r="G52" s="5">
        <f t="shared" si="0"/>
        <v>1611471.6</v>
      </c>
    </row>
    <row r="53" spans="1:7" x14ac:dyDescent="0.2">
      <c r="A53" s="37" t="s">
        <v>58</v>
      </c>
      <c r="B53" s="5">
        <v>4000000</v>
      </c>
      <c r="C53" s="5">
        <v>0</v>
      </c>
      <c r="D53" s="5">
        <v>4000000</v>
      </c>
      <c r="E53" s="5">
        <v>0</v>
      </c>
      <c r="F53" s="5">
        <v>0</v>
      </c>
      <c r="G53" s="5">
        <f t="shared" si="0"/>
        <v>4000000</v>
      </c>
    </row>
    <row r="54" spans="1:7" x14ac:dyDescent="0.2">
      <c r="A54" s="34" t="s">
        <v>59</v>
      </c>
      <c r="B54" s="5">
        <v>4000000</v>
      </c>
      <c r="C54" s="5">
        <v>0</v>
      </c>
      <c r="D54" s="5">
        <v>4000000</v>
      </c>
      <c r="E54" s="5">
        <v>0</v>
      </c>
      <c r="F54" s="5">
        <v>0</v>
      </c>
      <c r="G54" s="5">
        <f t="shared" si="0"/>
        <v>4000000</v>
      </c>
    </row>
    <row r="55" spans="1:7" x14ac:dyDescent="0.2">
      <c r="A55" s="34" t="s">
        <v>60</v>
      </c>
      <c r="B55" s="5">
        <v>0</v>
      </c>
      <c r="C55" s="5">
        <v>0</v>
      </c>
      <c r="D55" s="5">
        <v>0</v>
      </c>
      <c r="E55" s="5">
        <v>0</v>
      </c>
      <c r="F55" s="5">
        <v>0</v>
      </c>
      <c r="G55" s="5">
        <f t="shared" si="0"/>
        <v>0</v>
      </c>
    </row>
    <row r="56" spans="1:7" x14ac:dyDescent="0.2">
      <c r="A56" s="34" t="s">
        <v>61</v>
      </c>
      <c r="B56" s="5">
        <v>0</v>
      </c>
      <c r="C56" s="5">
        <v>0</v>
      </c>
      <c r="D56" s="5">
        <v>0</v>
      </c>
      <c r="E56" s="5">
        <v>0</v>
      </c>
      <c r="F56" s="5">
        <v>0</v>
      </c>
      <c r="G56" s="5">
        <f t="shared" si="0"/>
        <v>0</v>
      </c>
    </row>
    <row r="57" spans="1:7" x14ac:dyDescent="0.2">
      <c r="A57" s="37" t="s">
        <v>62</v>
      </c>
      <c r="B57" s="5">
        <v>0</v>
      </c>
      <c r="C57" s="5">
        <v>0</v>
      </c>
      <c r="D57" s="5">
        <v>0</v>
      </c>
      <c r="E57" s="5">
        <v>0</v>
      </c>
      <c r="F57" s="5">
        <v>0</v>
      </c>
      <c r="G57" s="5">
        <f t="shared" si="0"/>
        <v>0</v>
      </c>
    </row>
    <row r="58" spans="1:7" x14ac:dyDescent="0.2">
      <c r="A58" s="34" t="s">
        <v>63</v>
      </c>
      <c r="B58" s="5">
        <v>0</v>
      </c>
      <c r="C58" s="5">
        <v>0</v>
      </c>
      <c r="D58" s="5">
        <v>0</v>
      </c>
      <c r="E58" s="5">
        <v>0</v>
      </c>
      <c r="F58" s="5">
        <v>0</v>
      </c>
      <c r="G58" s="5">
        <f t="shared" si="0"/>
        <v>0</v>
      </c>
    </row>
    <row r="59" spans="1:7" x14ac:dyDescent="0.2">
      <c r="A59" s="34" t="s">
        <v>64</v>
      </c>
      <c r="B59" s="5">
        <v>0</v>
      </c>
      <c r="C59" s="5">
        <v>0</v>
      </c>
      <c r="D59" s="5">
        <v>0</v>
      </c>
      <c r="E59" s="5">
        <v>0</v>
      </c>
      <c r="F59" s="5">
        <v>0</v>
      </c>
      <c r="G59" s="5">
        <f t="shared" si="0"/>
        <v>0</v>
      </c>
    </row>
    <row r="60" spans="1:7" x14ac:dyDescent="0.2">
      <c r="A60" s="34" t="s">
        <v>65</v>
      </c>
      <c r="B60" s="5">
        <v>0</v>
      </c>
      <c r="C60" s="5">
        <v>0</v>
      </c>
      <c r="D60" s="5">
        <v>0</v>
      </c>
      <c r="E60" s="5">
        <v>0</v>
      </c>
      <c r="F60" s="5">
        <v>0</v>
      </c>
      <c r="G60" s="5">
        <f t="shared" si="0"/>
        <v>0</v>
      </c>
    </row>
    <row r="61" spans="1:7" x14ac:dyDescent="0.2">
      <c r="A61" s="34" t="s">
        <v>66</v>
      </c>
      <c r="B61" s="5">
        <v>0</v>
      </c>
      <c r="C61" s="5">
        <v>0</v>
      </c>
      <c r="D61" s="5">
        <v>0</v>
      </c>
      <c r="E61" s="5">
        <v>0</v>
      </c>
      <c r="F61" s="5">
        <v>0</v>
      </c>
      <c r="G61" s="5">
        <f t="shared" si="0"/>
        <v>0</v>
      </c>
    </row>
    <row r="62" spans="1:7" x14ac:dyDescent="0.2">
      <c r="A62" s="34" t="s">
        <v>67</v>
      </c>
      <c r="B62" s="5">
        <v>0</v>
      </c>
      <c r="C62" s="5">
        <v>0</v>
      </c>
      <c r="D62" s="5">
        <v>0</v>
      </c>
      <c r="E62" s="5">
        <v>0</v>
      </c>
      <c r="F62" s="5">
        <v>0</v>
      </c>
      <c r="G62" s="5">
        <f t="shared" si="0"/>
        <v>0</v>
      </c>
    </row>
    <row r="63" spans="1:7" x14ac:dyDescent="0.2">
      <c r="A63" s="34" t="s">
        <v>68</v>
      </c>
      <c r="B63" s="5">
        <v>0</v>
      </c>
      <c r="C63" s="5">
        <v>0</v>
      </c>
      <c r="D63" s="5">
        <v>0</v>
      </c>
      <c r="E63" s="5">
        <v>0</v>
      </c>
      <c r="F63" s="5">
        <v>0</v>
      </c>
      <c r="G63" s="5">
        <f t="shared" si="0"/>
        <v>0</v>
      </c>
    </row>
    <row r="64" spans="1:7" x14ac:dyDescent="0.2">
      <c r="A64" s="34" t="s">
        <v>69</v>
      </c>
      <c r="B64" s="5">
        <v>0</v>
      </c>
      <c r="C64" s="5">
        <v>0</v>
      </c>
      <c r="D64" s="5">
        <v>0</v>
      </c>
      <c r="E64" s="5">
        <v>0</v>
      </c>
      <c r="F64" s="5">
        <v>0</v>
      </c>
      <c r="G64" s="5">
        <f t="shared" si="0"/>
        <v>0</v>
      </c>
    </row>
    <row r="65" spans="1:7" x14ac:dyDescent="0.2">
      <c r="A65" s="37" t="s">
        <v>70</v>
      </c>
      <c r="B65" s="5">
        <v>0</v>
      </c>
      <c r="C65" s="5">
        <v>0</v>
      </c>
      <c r="D65" s="5">
        <v>0</v>
      </c>
      <c r="E65" s="5">
        <v>0</v>
      </c>
      <c r="F65" s="5">
        <v>0</v>
      </c>
      <c r="G65" s="5">
        <f t="shared" si="0"/>
        <v>0</v>
      </c>
    </row>
    <row r="66" spans="1:7" x14ac:dyDescent="0.2">
      <c r="A66" s="34" t="s">
        <v>71</v>
      </c>
      <c r="B66" s="5">
        <v>0</v>
      </c>
      <c r="C66" s="5">
        <v>0</v>
      </c>
      <c r="D66" s="5">
        <v>0</v>
      </c>
      <c r="E66" s="5">
        <v>0</v>
      </c>
      <c r="F66" s="5">
        <v>0</v>
      </c>
      <c r="G66" s="5">
        <f t="shared" si="0"/>
        <v>0</v>
      </c>
    </row>
    <row r="67" spans="1:7" x14ac:dyDescent="0.2">
      <c r="A67" s="34" t="s">
        <v>72</v>
      </c>
      <c r="B67" s="5">
        <v>0</v>
      </c>
      <c r="C67" s="5">
        <v>0</v>
      </c>
      <c r="D67" s="5">
        <v>0</v>
      </c>
      <c r="E67" s="5">
        <v>0</v>
      </c>
      <c r="F67" s="5">
        <v>0</v>
      </c>
      <c r="G67" s="5">
        <f t="shared" si="0"/>
        <v>0</v>
      </c>
    </row>
    <row r="68" spans="1:7" x14ac:dyDescent="0.2">
      <c r="A68" s="34" t="s">
        <v>73</v>
      </c>
      <c r="B68" s="5">
        <v>0</v>
      </c>
      <c r="C68" s="5">
        <v>0</v>
      </c>
      <c r="D68" s="5">
        <v>0</v>
      </c>
      <c r="E68" s="5">
        <v>0</v>
      </c>
      <c r="F68" s="5">
        <v>0</v>
      </c>
      <c r="G68" s="5">
        <f t="shared" si="0"/>
        <v>0</v>
      </c>
    </row>
    <row r="69" spans="1:7" x14ac:dyDescent="0.2">
      <c r="A69" s="37" t="s">
        <v>74</v>
      </c>
      <c r="B69" s="5">
        <v>0</v>
      </c>
      <c r="C69" s="5">
        <v>0</v>
      </c>
      <c r="D69" s="5">
        <v>0</v>
      </c>
      <c r="E69" s="5">
        <v>0</v>
      </c>
      <c r="F69" s="5">
        <v>0</v>
      </c>
      <c r="G69" s="5">
        <f t="shared" ref="G69:G77" si="1">D69-E69</f>
        <v>0</v>
      </c>
    </row>
    <row r="70" spans="1:7" x14ac:dyDescent="0.2">
      <c r="A70" s="34" t="s">
        <v>75</v>
      </c>
      <c r="B70" s="5">
        <v>0</v>
      </c>
      <c r="C70" s="5">
        <v>0</v>
      </c>
      <c r="D70" s="5">
        <v>0</v>
      </c>
      <c r="E70" s="5">
        <v>0</v>
      </c>
      <c r="F70" s="5">
        <v>0</v>
      </c>
      <c r="G70" s="5">
        <f t="shared" si="1"/>
        <v>0</v>
      </c>
    </row>
    <row r="71" spans="1:7" x14ac:dyDescent="0.2">
      <c r="A71" s="34" t="s">
        <v>76</v>
      </c>
      <c r="B71" s="5">
        <v>0</v>
      </c>
      <c r="C71" s="5">
        <v>0</v>
      </c>
      <c r="D71" s="5">
        <v>0</v>
      </c>
      <c r="E71" s="5">
        <v>0</v>
      </c>
      <c r="F71" s="5">
        <v>0</v>
      </c>
      <c r="G71" s="5">
        <f t="shared" si="1"/>
        <v>0</v>
      </c>
    </row>
    <row r="72" spans="1:7" x14ac:dyDescent="0.2">
      <c r="A72" s="34" t="s">
        <v>77</v>
      </c>
      <c r="B72" s="5">
        <v>0</v>
      </c>
      <c r="C72" s="5">
        <v>0</v>
      </c>
      <c r="D72" s="5">
        <v>0</v>
      </c>
      <c r="E72" s="5">
        <v>0</v>
      </c>
      <c r="F72" s="5">
        <v>0</v>
      </c>
      <c r="G72" s="5">
        <f t="shared" si="1"/>
        <v>0</v>
      </c>
    </row>
    <row r="73" spans="1:7" x14ac:dyDescent="0.2">
      <c r="A73" s="34" t="s">
        <v>78</v>
      </c>
      <c r="B73" s="5">
        <v>0</v>
      </c>
      <c r="C73" s="5">
        <v>0</v>
      </c>
      <c r="D73" s="5">
        <v>0</v>
      </c>
      <c r="E73" s="5">
        <v>0</v>
      </c>
      <c r="F73" s="5">
        <v>0</v>
      </c>
      <c r="G73" s="5">
        <f t="shared" si="1"/>
        <v>0</v>
      </c>
    </row>
    <row r="74" spans="1:7" x14ac:dyDescent="0.2">
      <c r="A74" s="34" t="s">
        <v>79</v>
      </c>
      <c r="B74" s="5">
        <v>0</v>
      </c>
      <c r="C74" s="5">
        <v>0</v>
      </c>
      <c r="D74" s="5">
        <v>0</v>
      </c>
      <c r="E74" s="5">
        <v>0</v>
      </c>
      <c r="F74" s="5">
        <v>0</v>
      </c>
      <c r="G74" s="5">
        <f t="shared" si="1"/>
        <v>0</v>
      </c>
    </row>
    <row r="75" spans="1:7" x14ac:dyDescent="0.2">
      <c r="A75" s="34" t="s">
        <v>80</v>
      </c>
      <c r="B75" s="5">
        <v>0</v>
      </c>
      <c r="C75" s="5">
        <v>0</v>
      </c>
      <c r="D75" s="5">
        <v>0</v>
      </c>
      <c r="E75" s="5">
        <v>0</v>
      </c>
      <c r="F75" s="5">
        <v>0</v>
      </c>
      <c r="G75" s="5">
        <f t="shared" si="1"/>
        <v>0</v>
      </c>
    </row>
    <row r="76" spans="1:7" x14ac:dyDescent="0.2">
      <c r="A76" s="35" t="s">
        <v>81</v>
      </c>
      <c r="B76" s="5">
        <v>0</v>
      </c>
      <c r="C76" s="5">
        <v>0</v>
      </c>
      <c r="D76" s="5">
        <v>0</v>
      </c>
      <c r="E76" s="5">
        <v>0</v>
      </c>
      <c r="F76" s="5">
        <v>0</v>
      </c>
      <c r="G76" s="5">
        <f t="shared" si="1"/>
        <v>0</v>
      </c>
    </row>
    <row r="77" spans="1:7" x14ac:dyDescent="0.2">
      <c r="A77" s="36" t="s">
        <v>82</v>
      </c>
      <c r="B77" s="11">
        <v>77955586.919999987</v>
      </c>
      <c r="C77" s="11">
        <v>0</v>
      </c>
      <c r="D77" s="11">
        <v>77955586.919999987</v>
      </c>
      <c r="E77" s="11">
        <v>16221230.5</v>
      </c>
      <c r="F77" s="11">
        <v>16060979.119999999</v>
      </c>
      <c r="G77" s="11">
        <f t="shared" si="1"/>
        <v>61734356.419999987</v>
      </c>
    </row>
    <row r="78" spans="1:7" ht="12.75" x14ac:dyDescent="0.2">
      <c r="A78" s="44" t="s">
        <v>146</v>
      </c>
    </row>
    <row r="82" spans="1:4" x14ac:dyDescent="0.2">
      <c r="A82" s="38"/>
      <c r="B82" s="39"/>
      <c r="C82" s="39"/>
      <c r="D82" s="40"/>
    </row>
    <row r="83" spans="1:4" x14ac:dyDescent="0.2">
      <c r="A83" s="41" t="s">
        <v>140</v>
      </c>
      <c r="B83" s="60" t="s">
        <v>141</v>
      </c>
      <c r="C83" s="60"/>
      <c r="D83" s="40"/>
    </row>
    <row r="84" spans="1:4" x14ac:dyDescent="0.2">
      <c r="A84" s="41" t="s">
        <v>142</v>
      </c>
      <c r="B84" s="60" t="s">
        <v>143</v>
      </c>
      <c r="C84" s="60"/>
      <c r="D84" s="40"/>
    </row>
    <row r="85" spans="1:4" x14ac:dyDescent="0.2">
      <c r="A85" s="41" t="s">
        <v>144</v>
      </c>
      <c r="B85" s="60" t="s">
        <v>145</v>
      </c>
      <c r="C85" s="60"/>
      <c r="D85" s="40"/>
    </row>
    <row r="86" spans="1:4" x14ac:dyDescent="0.2">
      <c r="A86" s="42"/>
      <c r="B86" s="43"/>
      <c r="C86" s="43"/>
      <c r="D86" s="40"/>
    </row>
  </sheetData>
  <sheetProtection formatCells="0" formatColumns="0" formatRows="0" autoFilter="0"/>
  <mergeCells count="5">
    <mergeCell ref="A1:G1"/>
    <mergeCell ref="G2:G3"/>
    <mergeCell ref="B83:C83"/>
    <mergeCell ref="B84:C84"/>
    <mergeCell ref="B85:C85"/>
  </mergeCells>
  <printOptions horizontalCentered="1"/>
  <pageMargins left="0.70866141732283472" right="0.70866141732283472" top="0.74803149606299213" bottom="0.74803149606299213" header="0.31496062992125984" footer="0.31496062992125984"/>
  <pageSetup paperSize="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tabSelected="1" workbookViewId="0">
      <selection activeCell="A27" sqref="A27"/>
    </sheetView>
  </sheetViews>
  <sheetFormatPr baseColWidth="10" defaultColWidth="12" defaultRowHeight="11.25" x14ac:dyDescent="0.2"/>
  <cols>
    <col min="1" max="1" width="47.6640625" style="1" customWidth="1"/>
    <col min="2" max="7" width="18.33203125" style="1" customWidth="1"/>
    <col min="8" max="16384" width="12" style="1"/>
  </cols>
  <sheetData>
    <row r="1" spans="1:7" ht="45" customHeight="1" x14ac:dyDescent="0.2">
      <c r="A1" s="55" t="s">
        <v>147</v>
      </c>
      <c r="B1" s="56"/>
      <c r="C1" s="56"/>
      <c r="D1" s="56"/>
      <c r="E1" s="56"/>
      <c r="F1" s="56"/>
      <c r="G1" s="57"/>
    </row>
    <row r="2" spans="1:7" x14ac:dyDescent="0.2">
      <c r="A2" s="20"/>
      <c r="B2" s="23" t="s">
        <v>0</v>
      </c>
      <c r="C2" s="24"/>
      <c r="D2" s="24"/>
      <c r="E2" s="24"/>
      <c r="F2" s="25"/>
      <c r="G2" s="58" t="s">
        <v>1</v>
      </c>
    </row>
    <row r="3" spans="1:7" ht="24.95" customHeight="1" x14ac:dyDescent="0.2">
      <c r="A3" s="21" t="s">
        <v>2</v>
      </c>
      <c r="B3" s="3" t="s">
        <v>3</v>
      </c>
      <c r="C3" s="3" t="s">
        <v>4</v>
      </c>
      <c r="D3" s="3" t="s">
        <v>5</v>
      </c>
      <c r="E3" s="3" t="s">
        <v>6</v>
      </c>
      <c r="F3" s="3" t="s">
        <v>7</v>
      </c>
      <c r="G3" s="59"/>
    </row>
    <row r="4" spans="1:7" x14ac:dyDescent="0.2">
      <c r="A4" s="22"/>
      <c r="B4" s="4">
        <v>1</v>
      </c>
      <c r="C4" s="4">
        <v>2</v>
      </c>
      <c r="D4" s="4" t="s">
        <v>8</v>
      </c>
      <c r="E4" s="4">
        <v>4</v>
      </c>
      <c r="F4" s="4">
        <v>5</v>
      </c>
      <c r="G4" s="4" t="s">
        <v>9</v>
      </c>
    </row>
    <row r="5" spans="1:7" x14ac:dyDescent="0.2">
      <c r="A5" s="31"/>
      <c r="B5" s="8"/>
      <c r="C5" s="8"/>
      <c r="D5" s="8"/>
      <c r="E5" s="8"/>
      <c r="F5" s="8"/>
      <c r="G5" s="8"/>
    </row>
    <row r="6" spans="1:7" x14ac:dyDescent="0.2">
      <c r="A6" s="31" t="s">
        <v>83</v>
      </c>
      <c r="B6" s="5">
        <v>69659988.88000001</v>
      </c>
      <c r="C6" s="5">
        <v>-5.8207660913467407E-11</v>
      </c>
      <c r="D6" s="5">
        <v>69659988.88000001</v>
      </c>
      <c r="E6" s="5">
        <v>15416512.76</v>
      </c>
      <c r="F6" s="5">
        <v>15256261.380000001</v>
      </c>
      <c r="G6" s="9">
        <f>D6-E6</f>
        <v>54243476.120000012</v>
      </c>
    </row>
    <row r="7" spans="1:7" x14ac:dyDescent="0.2">
      <c r="A7" s="31"/>
      <c r="B7" s="9"/>
      <c r="C7" s="9"/>
      <c r="D7" s="9"/>
      <c r="E7" s="9"/>
      <c r="F7" s="9"/>
      <c r="G7" s="9"/>
    </row>
    <row r="8" spans="1:7" x14ac:dyDescent="0.2">
      <c r="A8" s="31" t="s">
        <v>84</v>
      </c>
      <c r="B8" s="5">
        <v>8295598.04</v>
      </c>
      <c r="C8" s="5">
        <v>0</v>
      </c>
      <c r="D8" s="5">
        <v>8295598.04</v>
      </c>
      <c r="E8" s="5">
        <v>804717.74</v>
      </c>
      <c r="F8" s="5">
        <v>804717.74</v>
      </c>
      <c r="G8" s="9">
        <f>D8-E8</f>
        <v>7490880.2999999998</v>
      </c>
    </row>
    <row r="9" spans="1:7" x14ac:dyDescent="0.2">
      <c r="A9" s="31"/>
      <c r="B9" s="9"/>
      <c r="C9" s="9"/>
      <c r="D9" s="9"/>
      <c r="E9" s="9"/>
      <c r="F9" s="9"/>
      <c r="G9" s="9"/>
    </row>
    <row r="10" spans="1:7" x14ac:dyDescent="0.2">
      <c r="A10" s="31" t="s">
        <v>85</v>
      </c>
      <c r="B10" s="5">
        <v>0</v>
      </c>
      <c r="C10" s="5">
        <v>0</v>
      </c>
      <c r="D10" s="5">
        <v>0</v>
      </c>
      <c r="E10" s="5">
        <v>0</v>
      </c>
      <c r="F10" s="5">
        <v>0</v>
      </c>
      <c r="G10" s="9">
        <f>D10-E10</f>
        <v>0</v>
      </c>
    </row>
    <row r="11" spans="1:7" x14ac:dyDescent="0.2">
      <c r="A11" s="31"/>
      <c r="B11" s="9"/>
      <c r="C11" s="9"/>
      <c r="D11" s="9"/>
      <c r="E11" s="9"/>
      <c r="F11" s="9"/>
      <c r="G11" s="9"/>
    </row>
    <row r="12" spans="1:7" x14ac:dyDescent="0.2">
      <c r="A12" s="31" t="s">
        <v>43</v>
      </c>
      <c r="B12" s="9">
        <v>0</v>
      </c>
      <c r="C12" s="9">
        <v>0</v>
      </c>
      <c r="D12" s="9">
        <v>0</v>
      </c>
      <c r="E12" s="9">
        <v>0</v>
      </c>
      <c r="F12" s="9">
        <v>0</v>
      </c>
      <c r="G12" s="9">
        <f>D12-E12</f>
        <v>0</v>
      </c>
    </row>
    <row r="13" spans="1:7" x14ac:dyDescent="0.2">
      <c r="A13" s="31"/>
      <c r="B13" s="9"/>
      <c r="C13" s="9"/>
      <c r="D13" s="9"/>
      <c r="E13" s="9"/>
      <c r="F13" s="9"/>
      <c r="G13" s="9"/>
    </row>
    <row r="14" spans="1:7" x14ac:dyDescent="0.2">
      <c r="A14" s="31" t="s">
        <v>71</v>
      </c>
      <c r="B14" s="9">
        <v>0</v>
      </c>
      <c r="C14" s="9">
        <v>0</v>
      </c>
      <c r="D14" s="9">
        <v>0</v>
      </c>
      <c r="E14" s="9">
        <v>0</v>
      </c>
      <c r="F14" s="9">
        <v>0</v>
      </c>
      <c r="G14" s="9">
        <f>D14-E14</f>
        <v>0</v>
      </c>
    </row>
    <row r="15" spans="1:7" x14ac:dyDescent="0.2">
      <c r="A15" s="32"/>
      <c r="B15" s="10"/>
      <c r="C15" s="10"/>
      <c r="D15" s="10"/>
      <c r="E15" s="10"/>
      <c r="F15" s="10"/>
      <c r="G15" s="10"/>
    </row>
    <row r="16" spans="1:7" x14ac:dyDescent="0.2">
      <c r="A16" s="33" t="s">
        <v>82</v>
      </c>
      <c r="B16" s="7">
        <f t="shared" ref="B16:G16" si="0">B6+B8+B10+B12+B14</f>
        <v>77955586.920000017</v>
      </c>
      <c r="C16" s="7">
        <f t="shared" si="0"/>
        <v>-5.8207660913467407E-11</v>
      </c>
      <c r="D16" s="7">
        <f t="shared" si="0"/>
        <v>77955586.920000017</v>
      </c>
      <c r="E16" s="7">
        <f t="shared" si="0"/>
        <v>16221230.5</v>
      </c>
      <c r="F16" s="7">
        <f t="shared" si="0"/>
        <v>16060979.120000001</v>
      </c>
      <c r="G16" s="7">
        <f t="shared" si="0"/>
        <v>61734356.420000009</v>
      </c>
    </row>
  </sheetData>
  <sheetProtection formatCells="0" formatColumns="0" formatRows="0" autoFilter="0"/>
  <mergeCells count="2">
    <mergeCell ref="G2:G3"/>
    <mergeCell ref="A1:G1"/>
  </mergeCells>
  <printOptions horizontalCentered="1"/>
  <pageMargins left="0.70866141732283472" right="0.70866141732283472" top="0.74803149606299213" bottom="0.74803149606299213" header="0.31496062992125984" footer="0.31496062992125984"/>
  <pageSetup paperSize="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0"/>
  <sheetViews>
    <sheetView showGridLines="0" topLeftCell="A34" workbookViewId="0">
      <selection activeCell="C66" sqref="C66"/>
    </sheetView>
  </sheetViews>
  <sheetFormatPr baseColWidth="10" defaultColWidth="12" defaultRowHeight="11.25" x14ac:dyDescent="0.2"/>
  <cols>
    <col min="1" max="1" width="60.83203125" style="1" customWidth="1"/>
    <col min="2" max="7" width="18.33203125" style="1" customWidth="1"/>
    <col min="8" max="16384" width="12" style="1"/>
  </cols>
  <sheetData>
    <row r="1" spans="1:7" ht="45" customHeight="1" x14ac:dyDescent="0.2">
      <c r="A1" s="62" t="s">
        <v>148</v>
      </c>
      <c r="B1" s="63"/>
      <c r="C1" s="63"/>
      <c r="D1" s="63"/>
      <c r="E1" s="63"/>
      <c r="F1" s="63"/>
      <c r="G1" s="64"/>
    </row>
    <row r="2" spans="1:7" x14ac:dyDescent="0.2">
      <c r="A2" s="13"/>
      <c r="B2" s="13"/>
      <c r="C2" s="13"/>
      <c r="D2" s="13"/>
      <c r="E2" s="13"/>
      <c r="F2" s="13"/>
      <c r="G2" s="13"/>
    </row>
    <row r="3" spans="1:7" x14ac:dyDescent="0.2">
      <c r="A3" s="20"/>
      <c r="B3" s="23" t="s">
        <v>0</v>
      </c>
      <c r="C3" s="24"/>
      <c r="D3" s="24"/>
      <c r="E3" s="24"/>
      <c r="F3" s="25"/>
      <c r="G3" s="58" t="s">
        <v>1</v>
      </c>
    </row>
    <row r="4" spans="1:7" ht="24.95" customHeight="1" x14ac:dyDescent="0.2">
      <c r="A4" s="21" t="s">
        <v>2</v>
      </c>
      <c r="B4" s="3" t="s">
        <v>3</v>
      </c>
      <c r="C4" s="3" t="s">
        <v>4</v>
      </c>
      <c r="D4" s="3" t="s">
        <v>5</v>
      </c>
      <c r="E4" s="3" t="s">
        <v>6</v>
      </c>
      <c r="F4" s="3" t="s">
        <v>7</v>
      </c>
      <c r="G4" s="59"/>
    </row>
    <row r="5" spans="1:7" x14ac:dyDescent="0.2">
      <c r="A5" s="22"/>
      <c r="B5" s="4">
        <v>1</v>
      </c>
      <c r="C5" s="4">
        <v>2</v>
      </c>
      <c r="D5" s="4" t="s">
        <v>8</v>
      </c>
      <c r="E5" s="4">
        <v>4</v>
      </c>
      <c r="F5" s="4">
        <v>5</v>
      </c>
      <c r="G5" s="4" t="s">
        <v>9</v>
      </c>
    </row>
    <row r="6" spans="1:7" x14ac:dyDescent="0.2">
      <c r="A6" s="12"/>
      <c r="B6" s="45">
        <v>20070630.690000001</v>
      </c>
      <c r="C6" s="45">
        <v>5.8207660913467407E-11</v>
      </c>
      <c r="D6" s="45">
        <v>20070630.690000001</v>
      </c>
      <c r="E6" s="45">
        <v>5166206.33</v>
      </c>
      <c r="F6" s="45">
        <v>5146276.16</v>
      </c>
      <c r="G6" s="45">
        <f t="shared" ref="G6:G13" si="0">D6-E6</f>
        <v>14904424.360000001</v>
      </c>
    </row>
    <row r="7" spans="1:7" x14ac:dyDescent="0.2">
      <c r="A7" s="27" t="s">
        <v>86</v>
      </c>
      <c r="B7" s="45">
        <v>8349071.54</v>
      </c>
      <c r="C7" s="45">
        <v>0</v>
      </c>
      <c r="D7" s="45">
        <v>8349071.54</v>
      </c>
      <c r="E7" s="45">
        <v>1876454.72</v>
      </c>
      <c r="F7" s="45">
        <v>1865272.64</v>
      </c>
      <c r="G7" s="45">
        <f t="shared" si="0"/>
        <v>6472616.8200000003</v>
      </c>
    </row>
    <row r="8" spans="1:7" x14ac:dyDescent="0.2">
      <c r="A8" s="27" t="s">
        <v>87</v>
      </c>
      <c r="B8" s="45">
        <v>10861409.92</v>
      </c>
      <c r="C8" s="45">
        <v>0</v>
      </c>
      <c r="D8" s="45">
        <v>10861409.92</v>
      </c>
      <c r="E8" s="45">
        <v>2039522.56</v>
      </c>
      <c r="F8" s="45">
        <v>2026479.43</v>
      </c>
      <c r="G8" s="45">
        <f t="shared" si="0"/>
        <v>8821887.3599999994</v>
      </c>
    </row>
    <row r="9" spans="1:7" x14ac:dyDescent="0.2">
      <c r="A9" s="27" t="s">
        <v>88</v>
      </c>
      <c r="B9" s="45">
        <v>2099859.37</v>
      </c>
      <c r="C9" s="45">
        <v>0</v>
      </c>
      <c r="D9" s="45">
        <v>2099859.37</v>
      </c>
      <c r="E9" s="45">
        <v>274977.46000000002</v>
      </c>
      <c r="F9" s="45">
        <v>274977.46000000002</v>
      </c>
      <c r="G9" s="45">
        <f t="shared" si="0"/>
        <v>1824881.9100000001</v>
      </c>
    </row>
    <row r="10" spans="1:7" x14ac:dyDescent="0.2">
      <c r="A10" s="27" t="s">
        <v>89</v>
      </c>
      <c r="B10" s="45">
        <v>1727297.01</v>
      </c>
      <c r="C10" s="45">
        <v>0</v>
      </c>
      <c r="D10" s="45">
        <v>1727297.01</v>
      </c>
      <c r="E10" s="45">
        <v>191003.57</v>
      </c>
      <c r="F10" s="45">
        <v>191003.57</v>
      </c>
      <c r="G10" s="45">
        <f t="shared" si="0"/>
        <v>1536293.44</v>
      </c>
    </row>
    <row r="11" spans="1:7" x14ac:dyDescent="0.2">
      <c r="A11" s="27" t="s">
        <v>90</v>
      </c>
      <c r="B11" s="45">
        <v>8174079.1799999997</v>
      </c>
      <c r="C11" s="45">
        <v>0</v>
      </c>
      <c r="D11" s="45">
        <v>8174079.1799999997</v>
      </c>
      <c r="E11" s="45">
        <v>1882561.2</v>
      </c>
      <c r="F11" s="45">
        <v>1882561.2</v>
      </c>
      <c r="G11" s="45">
        <f t="shared" si="0"/>
        <v>6291517.9799999995</v>
      </c>
    </row>
    <row r="12" spans="1:7" x14ac:dyDescent="0.2">
      <c r="A12" s="27" t="s">
        <v>91</v>
      </c>
      <c r="B12" s="45">
        <v>22673239.210000001</v>
      </c>
      <c r="C12" s="45">
        <v>0</v>
      </c>
      <c r="D12" s="45">
        <v>22673239.210000001</v>
      </c>
      <c r="E12" s="45">
        <v>4790504.66</v>
      </c>
      <c r="F12" s="45">
        <v>4674408.66</v>
      </c>
      <c r="G12" s="45">
        <f t="shared" si="0"/>
        <v>17882734.550000001</v>
      </c>
    </row>
    <row r="13" spans="1:7" x14ac:dyDescent="0.2">
      <c r="A13" s="27" t="s">
        <v>92</v>
      </c>
      <c r="B13" s="45">
        <v>0</v>
      </c>
      <c r="C13" s="45">
        <v>0</v>
      </c>
      <c r="D13" s="45">
        <v>0</v>
      </c>
      <c r="E13" s="45">
        <v>0</v>
      </c>
      <c r="F13" s="45">
        <v>0</v>
      </c>
      <c r="G13" s="45">
        <f t="shared" si="0"/>
        <v>0</v>
      </c>
    </row>
    <row r="14" spans="1:7" x14ac:dyDescent="0.2">
      <c r="A14" s="27" t="s">
        <v>93</v>
      </c>
      <c r="B14" s="46"/>
      <c r="C14" s="46"/>
      <c r="D14" s="46"/>
      <c r="E14" s="46"/>
      <c r="F14" s="46"/>
      <c r="G14" s="46"/>
    </row>
    <row r="15" spans="1:7" x14ac:dyDescent="0.2">
      <c r="A15" s="27"/>
      <c r="B15" s="47">
        <f t="shared" ref="B15:G15" si="1">SUM(B6:B13)</f>
        <v>73955586.919999987</v>
      </c>
      <c r="C15" s="47">
        <f t="shared" si="1"/>
        <v>5.8207660913467407E-11</v>
      </c>
      <c r="D15" s="47">
        <f t="shared" si="1"/>
        <v>73955586.919999987</v>
      </c>
      <c r="E15" s="47">
        <f t="shared" si="1"/>
        <v>16221230.5</v>
      </c>
      <c r="F15" s="47">
        <f t="shared" si="1"/>
        <v>16060979.120000001</v>
      </c>
      <c r="G15" s="47">
        <f t="shared" si="1"/>
        <v>57734356.420000002</v>
      </c>
    </row>
    <row r="16" spans="1:7" x14ac:dyDescent="0.2">
      <c r="A16" s="28" t="s">
        <v>82</v>
      </c>
      <c r="B16" s="11"/>
      <c r="C16" s="11"/>
      <c r="D16" s="11"/>
      <c r="E16" s="11"/>
      <c r="F16" s="11"/>
      <c r="G16" s="11"/>
    </row>
    <row r="19" spans="1:7" ht="45" customHeight="1" x14ac:dyDescent="0.2">
      <c r="A19" s="65" t="s">
        <v>94</v>
      </c>
      <c r="B19" s="66"/>
      <c r="C19" s="66"/>
      <c r="D19" s="66"/>
      <c r="E19" s="66"/>
      <c r="F19" s="66"/>
      <c r="G19" s="67"/>
    </row>
    <row r="21" spans="1:7" x14ac:dyDescent="0.2">
      <c r="A21" s="20"/>
      <c r="B21" s="23" t="s">
        <v>0</v>
      </c>
      <c r="C21" s="24"/>
      <c r="D21" s="24"/>
      <c r="E21" s="24"/>
      <c r="F21" s="25"/>
      <c r="G21" s="58" t="s">
        <v>1</v>
      </c>
    </row>
    <row r="22" spans="1:7" ht="22.5" x14ac:dyDescent="0.2">
      <c r="A22" s="21" t="s">
        <v>2</v>
      </c>
      <c r="B22" s="3" t="s">
        <v>3</v>
      </c>
      <c r="C22" s="3" t="s">
        <v>4</v>
      </c>
      <c r="D22" s="3" t="s">
        <v>5</v>
      </c>
      <c r="E22" s="3" t="s">
        <v>6</v>
      </c>
      <c r="F22" s="3" t="s">
        <v>7</v>
      </c>
      <c r="G22" s="59"/>
    </row>
    <row r="23" spans="1:7" x14ac:dyDescent="0.2">
      <c r="A23" s="22"/>
      <c r="B23" s="4">
        <v>1</v>
      </c>
      <c r="C23" s="4">
        <v>2</v>
      </c>
      <c r="D23" s="4" t="s">
        <v>8</v>
      </c>
      <c r="E23" s="4">
        <v>4</v>
      </c>
      <c r="F23" s="4">
        <v>5</v>
      </c>
      <c r="G23" s="4" t="s">
        <v>9</v>
      </c>
    </row>
    <row r="24" spans="1:7" x14ac:dyDescent="0.2">
      <c r="A24" s="14"/>
      <c r="B24" s="48"/>
      <c r="C24" s="48"/>
      <c r="D24" s="48"/>
      <c r="E24" s="48"/>
      <c r="F24" s="48"/>
      <c r="G24" s="48"/>
    </row>
    <row r="25" spans="1:7" x14ac:dyDescent="0.2">
      <c r="A25" s="27" t="s">
        <v>95</v>
      </c>
      <c r="B25" s="49">
        <v>77955586.919999987</v>
      </c>
      <c r="C25" s="49">
        <v>0</v>
      </c>
      <c r="D25" s="49">
        <v>77955586.919999987</v>
      </c>
      <c r="E25" s="49">
        <v>16221230.5</v>
      </c>
      <c r="F25" s="49">
        <v>16060979.119999999</v>
      </c>
      <c r="G25" s="49">
        <f>D25-E25</f>
        <v>61734356.419999987</v>
      </c>
    </row>
    <row r="26" spans="1:7" x14ac:dyDescent="0.2">
      <c r="A26" s="27" t="s">
        <v>96</v>
      </c>
      <c r="B26" s="49">
        <v>0</v>
      </c>
      <c r="C26" s="49">
        <v>0</v>
      </c>
      <c r="D26" s="49">
        <v>0</v>
      </c>
      <c r="E26" s="49">
        <v>0</v>
      </c>
      <c r="F26" s="49">
        <v>0</v>
      </c>
      <c r="G26" s="49">
        <v>0</v>
      </c>
    </row>
    <row r="27" spans="1:7" x14ac:dyDescent="0.2">
      <c r="A27" s="27" t="s">
        <v>97</v>
      </c>
      <c r="B27" s="49">
        <v>0</v>
      </c>
      <c r="C27" s="49">
        <v>0</v>
      </c>
      <c r="D27" s="49">
        <v>0</v>
      </c>
      <c r="E27" s="49">
        <v>0</v>
      </c>
      <c r="F27" s="49">
        <v>0</v>
      </c>
      <c r="G27" s="49">
        <v>0</v>
      </c>
    </row>
    <row r="28" spans="1:7" x14ac:dyDescent="0.2">
      <c r="A28" s="27" t="s">
        <v>98</v>
      </c>
      <c r="B28" s="49">
        <v>0</v>
      </c>
      <c r="C28" s="49">
        <v>0</v>
      </c>
      <c r="D28" s="49">
        <v>0</v>
      </c>
      <c r="E28" s="49">
        <v>0</v>
      </c>
      <c r="F28" s="49">
        <v>0</v>
      </c>
      <c r="G28" s="49">
        <v>0</v>
      </c>
    </row>
    <row r="29" spans="1:7" x14ac:dyDescent="0.2">
      <c r="A29" s="2"/>
      <c r="B29" s="50"/>
      <c r="C29" s="50"/>
      <c r="D29" s="50"/>
      <c r="E29" s="50"/>
      <c r="F29" s="50"/>
      <c r="G29" s="50"/>
    </row>
    <row r="30" spans="1:7" x14ac:dyDescent="0.2">
      <c r="A30" s="28" t="s">
        <v>82</v>
      </c>
      <c r="B30" s="47">
        <f t="shared" ref="B30:G30" si="2">SUM(B25:B28)</f>
        <v>77955586.919999987</v>
      </c>
      <c r="C30" s="47">
        <f t="shared" si="2"/>
        <v>0</v>
      </c>
      <c r="D30" s="47">
        <f t="shared" si="2"/>
        <v>77955586.919999987</v>
      </c>
      <c r="E30" s="47">
        <f t="shared" si="2"/>
        <v>16221230.5</v>
      </c>
      <c r="F30" s="47">
        <f t="shared" si="2"/>
        <v>16060979.119999999</v>
      </c>
      <c r="G30" s="47">
        <f t="shared" si="2"/>
        <v>61734356.419999987</v>
      </c>
    </row>
    <row r="33" spans="1:7" ht="45" customHeight="1" x14ac:dyDescent="0.2">
      <c r="A33" s="65" t="s">
        <v>99</v>
      </c>
      <c r="B33" s="66"/>
      <c r="C33" s="66"/>
      <c r="D33" s="66"/>
      <c r="E33" s="66"/>
      <c r="F33" s="66"/>
      <c r="G33" s="67"/>
    </row>
    <row r="34" spans="1:7" x14ac:dyDescent="0.2">
      <c r="A34" s="20"/>
      <c r="B34" s="23" t="s">
        <v>0</v>
      </c>
      <c r="C34" s="24"/>
      <c r="D34" s="24"/>
      <c r="E34" s="24"/>
      <c r="F34" s="25"/>
      <c r="G34" s="58" t="s">
        <v>1</v>
      </c>
    </row>
    <row r="35" spans="1:7" ht="22.5" x14ac:dyDescent="0.2">
      <c r="A35" s="21" t="s">
        <v>2</v>
      </c>
      <c r="B35" s="3" t="s">
        <v>3</v>
      </c>
      <c r="C35" s="3" t="s">
        <v>4</v>
      </c>
      <c r="D35" s="3" t="s">
        <v>5</v>
      </c>
      <c r="E35" s="3" t="s">
        <v>6</v>
      </c>
      <c r="F35" s="3" t="s">
        <v>7</v>
      </c>
      <c r="G35" s="59"/>
    </row>
    <row r="36" spans="1:7" x14ac:dyDescent="0.2">
      <c r="A36" s="22"/>
      <c r="B36" s="4">
        <v>1</v>
      </c>
      <c r="C36" s="4">
        <v>2</v>
      </c>
      <c r="D36" s="4" t="s">
        <v>8</v>
      </c>
      <c r="E36" s="4">
        <v>4</v>
      </c>
      <c r="F36" s="4">
        <v>5</v>
      </c>
      <c r="G36" s="4" t="s">
        <v>9</v>
      </c>
    </row>
    <row r="37" spans="1:7" x14ac:dyDescent="0.2">
      <c r="A37" s="14"/>
      <c r="B37" s="48"/>
      <c r="C37" s="48"/>
      <c r="D37" s="48"/>
      <c r="E37" s="48"/>
      <c r="F37" s="48"/>
      <c r="G37" s="48"/>
    </row>
    <row r="38" spans="1:7" ht="22.5" x14ac:dyDescent="0.2">
      <c r="A38" s="29" t="s">
        <v>100</v>
      </c>
      <c r="B38" s="49">
        <v>77955586.919999987</v>
      </c>
      <c r="C38" s="49">
        <v>0</v>
      </c>
      <c r="D38" s="49">
        <v>77955586.919999987</v>
      </c>
      <c r="E38" s="49">
        <v>16221230.5</v>
      </c>
      <c r="F38" s="49">
        <v>16060979.119999999</v>
      </c>
      <c r="G38" s="49">
        <f>D38-E38</f>
        <v>61734356.419999987</v>
      </c>
    </row>
    <row r="39" spans="1:7" x14ac:dyDescent="0.2">
      <c r="A39" s="29"/>
      <c r="B39" s="49"/>
      <c r="C39" s="49"/>
      <c r="D39" s="49"/>
      <c r="E39" s="49"/>
      <c r="F39" s="49"/>
      <c r="G39" s="49"/>
    </row>
    <row r="40" spans="1:7" x14ac:dyDescent="0.2">
      <c r="A40" s="29" t="s">
        <v>101</v>
      </c>
      <c r="B40" s="49">
        <v>0</v>
      </c>
      <c r="C40" s="49">
        <v>0</v>
      </c>
      <c r="D40" s="49">
        <v>0</v>
      </c>
      <c r="E40" s="49">
        <v>0</v>
      </c>
      <c r="F40" s="49">
        <v>0</v>
      </c>
      <c r="G40" s="49">
        <v>0</v>
      </c>
    </row>
    <row r="41" spans="1:7" x14ac:dyDescent="0.2">
      <c r="A41" s="29"/>
      <c r="B41" s="49"/>
      <c r="C41" s="49"/>
      <c r="D41" s="49"/>
      <c r="E41" s="49"/>
      <c r="F41" s="49"/>
      <c r="G41" s="49"/>
    </row>
    <row r="42" spans="1:7" ht="22.5" x14ac:dyDescent="0.2">
      <c r="A42" s="29" t="s">
        <v>102</v>
      </c>
      <c r="B42" s="49">
        <v>0</v>
      </c>
      <c r="C42" s="49">
        <v>0</v>
      </c>
      <c r="D42" s="49">
        <v>0</v>
      </c>
      <c r="E42" s="49">
        <v>0</v>
      </c>
      <c r="F42" s="49">
        <v>0</v>
      </c>
      <c r="G42" s="49">
        <v>0</v>
      </c>
    </row>
    <row r="43" spans="1:7" x14ac:dyDescent="0.2">
      <c r="A43" s="29"/>
      <c r="B43" s="49"/>
      <c r="C43" s="49"/>
      <c r="D43" s="49"/>
      <c r="E43" s="49"/>
      <c r="F43" s="49"/>
      <c r="G43" s="49"/>
    </row>
    <row r="44" spans="1:7" ht="22.5" x14ac:dyDescent="0.2">
      <c r="A44" s="29" t="s">
        <v>103</v>
      </c>
      <c r="B44" s="49">
        <v>0</v>
      </c>
      <c r="C44" s="49">
        <v>0</v>
      </c>
      <c r="D44" s="49">
        <v>0</v>
      </c>
      <c r="E44" s="49">
        <v>0</v>
      </c>
      <c r="F44" s="49">
        <v>0</v>
      </c>
      <c r="G44" s="49">
        <v>0</v>
      </c>
    </row>
    <row r="45" spans="1:7" x14ac:dyDescent="0.2">
      <c r="A45" s="29"/>
      <c r="B45" s="49"/>
      <c r="C45" s="49"/>
      <c r="D45" s="49"/>
      <c r="E45" s="49"/>
      <c r="F45" s="49"/>
      <c r="G45" s="49"/>
    </row>
    <row r="46" spans="1:7" ht="22.5" x14ac:dyDescent="0.2">
      <c r="A46" s="29" t="s">
        <v>104</v>
      </c>
      <c r="B46" s="49">
        <v>0</v>
      </c>
      <c r="C46" s="49">
        <v>0</v>
      </c>
      <c r="D46" s="49">
        <v>0</v>
      </c>
      <c r="E46" s="49">
        <v>0</v>
      </c>
      <c r="F46" s="49">
        <v>0</v>
      </c>
      <c r="G46" s="49">
        <v>0</v>
      </c>
    </row>
    <row r="47" spans="1:7" x14ac:dyDescent="0.2">
      <c r="A47" s="29"/>
      <c r="B47" s="49"/>
      <c r="C47" s="49"/>
      <c r="D47" s="49"/>
      <c r="E47" s="49"/>
      <c r="F47" s="49"/>
      <c r="G47" s="49"/>
    </row>
    <row r="48" spans="1:7" ht="22.5" x14ac:dyDescent="0.2">
      <c r="A48" s="29" t="s">
        <v>105</v>
      </c>
      <c r="B48" s="49">
        <v>0</v>
      </c>
      <c r="C48" s="49">
        <v>0</v>
      </c>
      <c r="D48" s="49">
        <v>0</v>
      </c>
      <c r="E48" s="49">
        <v>0</v>
      </c>
      <c r="F48" s="49">
        <v>0</v>
      </c>
      <c r="G48" s="49">
        <v>0</v>
      </c>
    </row>
    <row r="49" spans="1:7" x14ac:dyDescent="0.2">
      <c r="A49" s="29"/>
      <c r="B49" s="49"/>
      <c r="C49" s="49"/>
      <c r="D49" s="49"/>
      <c r="E49" s="49"/>
      <c r="F49" s="49"/>
      <c r="G49" s="49"/>
    </row>
    <row r="50" spans="1:7" x14ac:dyDescent="0.2">
      <c r="A50" s="29" t="s">
        <v>106</v>
      </c>
      <c r="B50" s="49">
        <v>0</v>
      </c>
      <c r="C50" s="49">
        <v>0</v>
      </c>
      <c r="D50" s="49">
        <v>0</v>
      </c>
      <c r="E50" s="49">
        <v>0</v>
      </c>
      <c r="F50" s="49">
        <v>0</v>
      </c>
      <c r="G50" s="49">
        <v>0</v>
      </c>
    </row>
    <row r="51" spans="1:7" x14ac:dyDescent="0.2">
      <c r="A51" s="30"/>
      <c r="B51" s="50"/>
      <c r="C51" s="50"/>
      <c r="D51" s="50"/>
      <c r="E51" s="50"/>
      <c r="F51" s="50"/>
      <c r="G51" s="50"/>
    </row>
    <row r="52" spans="1:7" x14ac:dyDescent="0.2">
      <c r="A52" s="19" t="s">
        <v>82</v>
      </c>
      <c r="B52" s="51">
        <v>77955586.919999987</v>
      </c>
      <c r="C52" s="51">
        <v>0</v>
      </c>
      <c r="D52" s="51">
        <v>77955586.919999987</v>
      </c>
      <c r="E52" s="51">
        <v>16221230.5</v>
      </c>
      <c r="F52" s="51">
        <v>16060979.119999999</v>
      </c>
      <c r="G52" s="49">
        <f>D52-E52</f>
        <v>61734356.419999987</v>
      </c>
    </row>
    <row r="55" spans="1:7" x14ac:dyDescent="0.2">
      <c r="A55" s="52" t="s">
        <v>146</v>
      </c>
      <c r="B55" s="53"/>
      <c r="C55" s="53"/>
    </row>
    <row r="56" spans="1:7" x14ac:dyDescent="0.2">
      <c r="A56" s="53"/>
      <c r="B56" s="53"/>
      <c r="C56" s="53"/>
    </row>
    <row r="57" spans="1:7" x14ac:dyDescent="0.2">
      <c r="A57" s="53"/>
      <c r="B57" s="53"/>
      <c r="C57" s="53"/>
    </row>
    <row r="58" spans="1:7" x14ac:dyDescent="0.2">
      <c r="A58" s="54" t="s">
        <v>140</v>
      </c>
      <c r="B58" s="61" t="s">
        <v>141</v>
      </c>
      <c r="C58" s="61"/>
    </row>
    <row r="59" spans="1:7" x14ac:dyDescent="0.2">
      <c r="A59" s="54" t="s">
        <v>142</v>
      </c>
      <c r="B59" s="61" t="s">
        <v>143</v>
      </c>
      <c r="C59" s="61"/>
    </row>
    <row r="60" spans="1:7" x14ac:dyDescent="0.2">
      <c r="A60" s="54" t="s">
        <v>144</v>
      </c>
      <c r="B60" s="61" t="s">
        <v>145</v>
      </c>
      <c r="C60" s="61"/>
    </row>
  </sheetData>
  <sheetProtection formatCells="0" formatColumns="0" formatRows="0" insertRows="0" deleteRows="0" autoFilter="0"/>
  <mergeCells count="9">
    <mergeCell ref="A1:G1"/>
    <mergeCell ref="A19:G19"/>
    <mergeCell ref="A33:G33"/>
    <mergeCell ref="B58:C58"/>
    <mergeCell ref="B59:C59"/>
    <mergeCell ref="B60:C60"/>
    <mergeCell ref="G3:G4"/>
    <mergeCell ref="G21:G22"/>
    <mergeCell ref="G34:G35"/>
  </mergeCells>
  <printOptions horizontalCentered="1"/>
  <pageMargins left="0.70866141732283472" right="0.70866141732283472" top="0.74803149606299213" bottom="0.74803149606299213" header="0.31496062992125984" footer="0.31496062992125984"/>
  <pageSetup paperSize="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showGridLines="0" topLeftCell="A22" zoomScaleNormal="100" workbookViewId="0">
      <selection activeCell="E56" sqref="E56"/>
    </sheetView>
  </sheetViews>
  <sheetFormatPr baseColWidth="10" defaultColWidth="12" defaultRowHeight="11.25" x14ac:dyDescent="0.2"/>
  <cols>
    <col min="1" max="1" width="65.83203125" style="1" customWidth="1"/>
    <col min="2" max="7" width="18.33203125" style="1" customWidth="1"/>
    <col min="8" max="16384" width="12" style="1"/>
  </cols>
  <sheetData>
    <row r="1" spans="1:7" ht="45" customHeight="1" x14ac:dyDescent="0.2">
      <c r="A1" s="55" t="s">
        <v>138</v>
      </c>
      <c r="B1" s="56"/>
      <c r="C1" s="56"/>
      <c r="D1" s="56"/>
      <c r="E1" s="56"/>
      <c r="F1" s="56"/>
      <c r="G1" s="57"/>
    </row>
    <row r="2" spans="1:7" x14ac:dyDescent="0.2">
      <c r="A2" s="20"/>
      <c r="B2" s="23" t="s">
        <v>0</v>
      </c>
      <c r="C2" s="24"/>
      <c r="D2" s="24"/>
      <c r="E2" s="24"/>
      <c r="F2" s="25"/>
      <c r="G2" s="58" t="s">
        <v>1</v>
      </c>
    </row>
    <row r="3" spans="1:7" ht="24.95" customHeight="1" x14ac:dyDescent="0.2">
      <c r="A3" s="21" t="s">
        <v>2</v>
      </c>
      <c r="B3" s="3" t="s">
        <v>3</v>
      </c>
      <c r="C3" s="3" t="s">
        <v>4</v>
      </c>
      <c r="D3" s="3" t="s">
        <v>5</v>
      </c>
      <c r="E3" s="3" t="s">
        <v>6</v>
      </c>
      <c r="F3" s="3" t="s">
        <v>7</v>
      </c>
      <c r="G3" s="59"/>
    </row>
    <row r="4" spans="1:7" x14ac:dyDescent="0.2">
      <c r="A4" s="22"/>
      <c r="B4" s="4">
        <v>1</v>
      </c>
      <c r="C4" s="4">
        <v>2</v>
      </c>
      <c r="D4" s="4" t="s">
        <v>8</v>
      </c>
      <c r="E4" s="4">
        <v>4</v>
      </c>
      <c r="F4" s="4">
        <v>5</v>
      </c>
      <c r="G4" s="4" t="s">
        <v>9</v>
      </c>
    </row>
    <row r="5" spans="1:7" x14ac:dyDescent="0.2">
      <c r="A5" s="18"/>
      <c r="B5" s="5"/>
      <c r="C5" s="5"/>
      <c r="D5" s="5"/>
      <c r="E5" s="5"/>
      <c r="F5" s="5"/>
      <c r="G5" s="5"/>
    </row>
    <row r="6" spans="1:7" x14ac:dyDescent="0.2">
      <c r="A6" s="16" t="s">
        <v>107</v>
      </c>
      <c r="B6" s="6">
        <v>0</v>
      </c>
      <c r="C6" s="6">
        <v>0</v>
      </c>
      <c r="D6" s="6">
        <v>0</v>
      </c>
      <c r="E6" s="6">
        <v>0</v>
      </c>
      <c r="F6" s="6">
        <v>0</v>
      </c>
      <c r="G6" s="6">
        <v>0</v>
      </c>
    </row>
    <row r="7" spans="1:7" x14ac:dyDescent="0.2">
      <c r="A7" s="26" t="s">
        <v>108</v>
      </c>
      <c r="B7" s="6">
        <v>0</v>
      </c>
      <c r="C7" s="6">
        <v>0</v>
      </c>
      <c r="D7" s="6">
        <v>0</v>
      </c>
      <c r="E7" s="6">
        <v>0</v>
      </c>
      <c r="F7" s="6">
        <v>0</v>
      </c>
      <c r="G7" s="6">
        <v>0</v>
      </c>
    </row>
    <row r="8" spans="1:7" x14ac:dyDescent="0.2">
      <c r="A8" s="26" t="s">
        <v>109</v>
      </c>
      <c r="B8" s="6">
        <v>0</v>
      </c>
      <c r="C8" s="6">
        <v>0</v>
      </c>
      <c r="D8" s="6">
        <v>0</v>
      </c>
      <c r="E8" s="6">
        <v>0</v>
      </c>
      <c r="F8" s="6">
        <v>0</v>
      </c>
      <c r="G8" s="6">
        <v>0</v>
      </c>
    </row>
    <row r="9" spans="1:7" x14ac:dyDescent="0.2">
      <c r="A9" s="26" t="s">
        <v>110</v>
      </c>
      <c r="B9" s="6">
        <v>0</v>
      </c>
      <c r="C9" s="6">
        <v>0</v>
      </c>
      <c r="D9" s="6">
        <v>0</v>
      </c>
      <c r="E9" s="6">
        <v>0</v>
      </c>
      <c r="F9" s="6">
        <v>0</v>
      </c>
      <c r="G9" s="6">
        <v>0</v>
      </c>
    </row>
    <row r="10" spans="1:7" x14ac:dyDescent="0.2">
      <c r="A10" s="26" t="s">
        <v>111</v>
      </c>
      <c r="B10" s="6">
        <v>0</v>
      </c>
      <c r="C10" s="6">
        <v>0</v>
      </c>
      <c r="D10" s="6">
        <v>0</v>
      </c>
      <c r="E10" s="6">
        <v>0</v>
      </c>
      <c r="F10" s="6">
        <v>0</v>
      </c>
      <c r="G10" s="6">
        <v>0</v>
      </c>
    </row>
    <row r="11" spans="1:7" x14ac:dyDescent="0.2">
      <c r="A11" s="26" t="s">
        <v>112</v>
      </c>
      <c r="B11" s="6">
        <v>0</v>
      </c>
      <c r="C11" s="6">
        <v>0</v>
      </c>
      <c r="D11" s="6">
        <v>0</v>
      </c>
      <c r="E11" s="6">
        <v>0</v>
      </c>
      <c r="F11" s="6">
        <v>0</v>
      </c>
      <c r="G11" s="6">
        <v>0</v>
      </c>
    </row>
    <row r="12" spans="1:7" x14ac:dyDescent="0.2">
      <c r="A12" s="26" t="s">
        <v>113</v>
      </c>
      <c r="B12" s="6">
        <v>0</v>
      </c>
      <c r="C12" s="6">
        <v>0</v>
      </c>
      <c r="D12" s="6">
        <v>0</v>
      </c>
      <c r="E12" s="6">
        <v>0</v>
      </c>
      <c r="F12" s="6">
        <v>0</v>
      </c>
      <c r="G12" s="6">
        <v>0</v>
      </c>
    </row>
    <row r="13" spans="1:7" x14ac:dyDescent="0.2">
      <c r="A13" s="26" t="s">
        <v>114</v>
      </c>
      <c r="B13" s="6">
        <v>0</v>
      </c>
      <c r="C13" s="6">
        <v>0</v>
      </c>
      <c r="D13" s="6">
        <v>0</v>
      </c>
      <c r="E13" s="6">
        <v>0</v>
      </c>
      <c r="F13" s="6">
        <v>0</v>
      </c>
      <c r="G13" s="6">
        <v>0</v>
      </c>
    </row>
    <row r="14" spans="1:7" x14ac:dyDescent="0.2">
      <c r="A14" s="26" t="s">
        <v>37</v>
      </c>
      <c r="B14" s="6">
        <v>0</v>
      </c>
      <c r="C14" s="6">
        <v>0</v>
      </c>
      <c r="D14" s="6">
        <v>0</v>
      </c>
      <c r="E14" s="6">
        <v>0</v>
      </c>
      <c r="F14" s="6">
        <v>0</v>
      </c>
      <c r="G14" s="6">
        <v>0</v>
      </c>
    </row>
    <row r="15" spans="1:7" x14ac:dyDescent="0.2">
      <c r="A15" s="17"/>
      <c r="B15" s="6"/>
      <c r="C15" s="6"/>
      <c r="D15" s="6"/>
      <c r="E15" s="6"/>
      <c r="F15" s="6"/>
      <c r="G15" s="6"/>
    </row>
    <row r="16" spans="1:7" x14ac:dyDescent="0.2">
      <c r="A16" s="16" t="s">
        <v>115</v>
      </c>
      <c r="B16" s="6">
        <f t="shared" ref="B16:G16" si="0">SUM(B17:B23)</f>
        <v>77955586.919999987</v>
      </c>
      <c r="C16" s="6">
        <f t="shared" si="0"/>
        <v>0</v>
      </c>
      <c r="D16" s="6">
        <f t="shared" si="0"/>
        <v>77955586.919999987</v>
      </c>
      <c r="E16" s="6">
        <f t="shared" si="0"/>
        <v>16221230.5</v>
      </c>
      <c r="F16" s="6">
        <f t="shared" si="0"/>
        <v>16060979.119999999</v>
      </c>
      <c r="G16" s="6">
        <f t="shared" si="0"/>
        <v>61734356.419999987</v>
      </c>
    </row>
    <row r="17" spans="1:7" x14ac:dyDescent="0.2">
      <c r="A17" s="26" t="s">
        <v>116</v>
      </c>
      <c r="B17" s="15">
        <v>77955586.919999987</v>
      </c>
      <c r="C17" s="15">
        <v>0</v>
      </c>
      <c r="D17" s="15">
        <v>77955586.919999987</v>
      </c>
      <c r="E17" s="15">
        <v>16221230.5</v>
      </c>
      <c r="F17" s="15">
        <v>16060979.119999999</v>
      </c>
      <c r="G17" s="15">
        <f>D17-E17</f>
        <v>61734356.419999987</v>
      </c>
    </row>
    <row r="18" spans="1:7" x14ac:dyDescent="0.2">
      <c r="A18" s="26" t="s">
        <v>117</v>
      </c>
      <c r="B18" s="6">
        <v>0</v>
      </c>
      <c r="C18" s="6">
        <v>0</v>
      </c>
      <c r="D18" s="6">
        <v>0</v>
      </c>
      <c r="E18" s="6">
        <v>0</v>
      </c>
      <c r="F18" s="6">
        <v>0</v>
      </c>
      <c r="G18" s="6">
        <v>0</v>
      </c>
    </row>
    <row r="19" spans="1:7" x14ac:dyDescent="0.2">
      <c r="A19" s="26" t="s">
        <v>118</v>
      </c>
      <c r="B19" s="6">
        <v>0</v>
      </c>
      <c r="C19" s="6">
        <v>0</v>
      </c>
      <c r="D19" s="6">
        <v>0</v>
      </c>
      <c r="E19" s="6">
        <v>0</v>
      </c>
      <c r="F19" s="6">
        <v>0</v>
      </c>
      <c r="G19" s="6">
        <v>0</v>
      </c>
    </row>
    <row r="20" spans="1:7" x14ac:dyDescent="0.2">
      <c r="A20" s="26" t="s">
        <v>119</v>
      </c>
      <c r="B20" s="6">
        <v>0</v>
      </c>
      <c r="C20" s="6">
        <v>0</v>
      </c>
      <c r="D20" s="6">
        <v>0</v>
      </c>
      <c r="E20" s="6">
        <v>0</v>
      </c>
      <c r="F20" s="6">
        <v>0</v>
      </c>
      <c r="G20" s="6">
        <v>0</v>
      </c>
    </row>
    <row r="21" spans="1:7" x14ac:dyDescent="0.2">
      <c r="A21" s="26" t="s">
        <v>120</v>
      </c>
      <c r="B21" s="6">
        <v>0</v>
      </c>
      <c r="C21" s="6">
        <v>0</v>
      </c>
      <c r="D21" s="6">
        <v>0</v>
      </c>
      <c r="E21" s="6">
        <v>0</v>
      </c>
      <c r="F21" s="6">
        <v>0</v>
      </c>
      <c r="G21" s="6">
        <v>0</v>
      </c>
    </row>
    <row r="22" spans="1:7" x14ac:dyDescent="0.2">
      <c r="A22" s="26" t="s">
        <v>121</v>
      </c>
      <c r="B22" s="6">
        <v>0</v>
      </c>
      <c r="C22" s="6">
        <v>0</v>
      </c>
      <c r="D22" s="6">
        <v>0</v>
      </c>
      <c r="E22" s="6">
        <v>0</v>
      </c>
      <c r="F22" s="6">
        <v>0</v>
      </c>
      <c r="G22" s="6">
        <v>0</v>
      </c>
    </row>
    <row r="23" spans="1:7" x14ac:dyDescent="0.2">
      <c r="A23" s="26" t="s">
        <v>122</v>
      </c>
      <c r="B23" s="6">
        <v>0</v>
      </c>
      <c r="C23" s="6">
        <v>0</v>
      </c>
      <c r="D23" s="6">
        <v>0</v>
      </c>
      <c r="E23" s="6">
        <v>0</v>
      </c>
      <c r="F23" s="6">
        <v>0</v>
      </c>
      <c r="G23" s="6">
        <v>0</v>
      </c>
    </row>
    <row r="24" spans="1:7" x14ac:dyDescent="0.2">
      <c r="A24" s="17"/>
      <c r="B24" s="6"/>
      <c r="C24" s="6"/>
      <c r="D24" s="6"/>
      <c r="E24" s="6"/>
      <c r="F24" s="6"/>
      <c r="G24" s="6"/>
    </row>
    <row r="25" spans="1:7" x14ac:dyDescent="0.2">
      <c r="A25" s="16" t="s">
        <v>123</v>
      </c>
      <c r="B25" s="6">
        <v>0</v>
      </c>
      <c r="C25" s="6">
        <v>0</v>
      </c>
      <c r="D25" s="6">
        <v>0</v>
      </c>
      <c r="E25" s="6">
        <v>0</v>
      </c>
      <c r="F25" s="6">
        <v>0</v>
      </c>
      <c r="G25" s="6">
        <v>0</v>
      </c>
    </row>
    <row r="26" spans="1:7" x14ac:dyDescent="0.2">
      <c r="A26" s="26" t="s">
        <v>124</v>
      </c>
      <c r="B26" s="6">
        <v>0</v>
      </c>
      <c r="C26" s="6">
        <v>0</v>
      </c>
      <c r="D26" s="6">
        <v>0</v>
      </c>
      <c r="E26" s="6">
        <v>0</v>
      </c>
      <c r="F26" s="6">
        <v>0</v>
      </c>
      <c r="G26" s="6">
        <v>0</v>
      </c>
    </row>
    <row r="27" spans="1:7" x14ac:dyDescent="0.2">
      <c r="A27" s="26" t="s">
        <v>125</v>
      </c>
      <c r="B27" s="6">
        <v>0</v>
      </c>
      <c r="C27" s="6">
        <v>0</v>
      </c>
      <c r="D27" s="6">
        <v>0</v>
      </c>
      <c r="E27" s="6">
        <v>0</v>
      </c>
      <c r="F27" s="6">
        <v>0</v>
      </c>
      <c r="G27" s="6">
        <v>0</v>
      </c>
    </row>
    <row r="28" spans="1:7" x14ac:dyDescent="0.2">
      <c r="A28" s="26" t="s">
        <v>126</v>
      </c>
      <c r="B28" s="6">
        <v>0</v>
      </c>
      <c r="C28" s="6">
        <v>0</v>
      </c>
      <c r="D28" s="6">
        <v>0</v>
      </c>
      <c r="E28" s="6">
        <v>0</v>
      </c>
      <c r="F28" s="6">
        <v>0</v>
      </c>
      <c r="G28" s="6">
        <v>0</v>
      </c>
    </row>
    <row r="29" spans="1:7" x14ac:dyDescent="0.2">
      <c r="A29" s="26" t="s">
        <v>127</v>
      </c>
      <c r="B29" s="6">
        <v>0</v>
      </c>
      <c r="C29" s="6">
        <v>0</v>
      </c>
      <c r="D29" s="6">
        <v>0</v>
      </c>
      <c r="E29" s="6">
        <v>0</v>
      </c>
      <c r="F29" s="6">
        <v>0</v>
      </c>
      <c r="G29" s="6">
        <v>0</v>
      </c>
    </row>
    <row r="30" spans="1:7" x14ac:dyDescent="0.2">
      <c r="A30" s="26" t="s">
        <v>128</v>
      </c>
      <c r="B30" s="6">
        <v>0</v>
      </c>
      <c r="C30" s="6">
        <v>0</v>
      </c>
      <c r="D30" s="6">
        <v>0</v>
      </c>
      <c r="E30" s="6">
        <v>0</v>
      </c>
      <c r="F30" s="6">
        <v>0</v>
      </c>
      <c r="G30" s="6">
        <v>0</v>
      </c>
    </row>
    <row r="31" spans="1:7" x14ac:dyDescent="0.2">
      <c r="A31" s="26" t="s">
        <v>129</v>
      </c>
      <c r="B31" s="6">
        <v>0</v>
      </c>
      <c r="C31" s="6">
        <v>0</v>
      </c>
      <c r="D31" s="6">
        <v>0</v>
      </c>
      <c r="E31" s="6">
        <v>0</v>
      </c>
      <c r="F31" s="6">
        <v>0</v>
      </c>
      <c r="G31" s="6">
        <v>0</v>
      </c>
    </row>
    <row r="32" spans="1:7" x14ac:dyDescent="0.2">
      <c r="A32" s="26" t="s">
        <v>130</v>
      </c>
      <c r="B32" s="6">
        <v>0</v>
      </c>
      <c r="C32" s="6">
        <v>0</v>
      </c>
      <c r="D32" s="6">
        <v>0</v>
      </c>
      <c r="E32" s="6">
        <v>0</v>
      </c>
      <c r="F32" s="6">
        <v>0</v>
      </c>
      <c r="G32" s="6">
        <v>0</v>
      </c>
    </row>
    <row r="33" spans="1:7" x14ac:dyDescent="0.2">
      <c r="A33" s="26" t="s">
        <v>131</v>
      </c>
      <c r="B33" s="6">
        <v>0</v>
      </c>
      <c r="C33" s="6">
        <v>0</v>
      </c>
      <c r="D33" s="6">
        <v>0</v>
      </c>
      <c r="E33" s="6">
        <v>0</v>
      </c>
      <c r="F33" s="6">
        <v>0</v>
      </c>
      <c r="G33" s="6">
        <v>0</v>
      </c>
    </row>
    <row r="34" spans="1:7" x14ac:dyDescent="0.2">
      <c r="A34" s="26" t="s">
        <v>132</v>
      </c>
      <c r="B34" s="6">
        <v>0</v>
      </c>
      <c r="C34" s="6">
        <v>0</v>
      </c>
      <c r="D34" s="6">
        <v>0</v>
      </c>
      <c r="E34" s="6">
        <v>0</v>
      </c>
      <c r="F34" s="6">
        <v>0</v>
      </c>
      <c r="G34" s="6">
        <v>0</v>
      </c>
    </row>
    <row r="35" spans="1:7" x14ac:dyDescent="0.2">
      <c r="A35" s="17"/>
      <c r="B35" s="6"/>
      <c r="C35" s="6"/>
      <c r="D35" s="6"/>
      <c r="E35" s="6"/>
      <c r="F35" s="6"/>
      <c r="G35" s="6"/>
    </row>
    <row r="36" spans="1:7" x14ac:dyDescent="0.2">
      <c r="A36" s="16" t="s">
        <v>133</v>
      </c>
      <c r="B36" s="6">
        <v>0</v>
      </c>
      <c r="C36" s="6">
        <v>0</v>
      </c>
      <c r="D36" s="6">
        <v>0</v>
      </c>
      <c r="E36" s="6">
        <v>0</v>
      </c>
      <c r="F36" s="6">
        <v>0</v>
      </c>
      <c r="G36" s="6">
        <v>0</v>
      </c>
    </row>
    <row r="37" spans="1:7" x14ac:dyDescent="0.2">
      <c r="A37" s="26" t="s">
        <v>134</v>
      </c>
      <c r="B37" s="6">
        <v>0</v>
      </c>
      <c r="C37" s="6">
        <v>0</v>
      </c>
      <c r="D37" s="6">
        <v>0</v>
      </c>
      <c r="E37" s="6">
        <v>0</v>
      </c>
      <c r="F37" s="6">
        <v>0</v>
      </c>
      <c r="G37" s="6">
        <v>0</v>
      </c>
    </row>
    <row r="38" spans="1:7" ht="22.5" x14ac:dyDescent="0.2">
      <c r="A38" s="26" t="s">
        <v>135</v>
      </c>
      <c r="B38" s="6">
        <v>0</v>
      </c>
      <c r="C38" s="6">
        <v>0</v>
      </c>
      <c r="D38" s="6">
        <v>0</v>
      </c>
      <c r="E38" s="6">
        <v>0</v>
      </c>
      <c r="F38" s="6">
        <v>0</v>
      </c>
      <c r="G38" s="6">
        <v>0</v>
      </c>
    </row>
    <row r="39" spans="1:7" x14ac:dyDescent="0.2">
      <c r="A39" s="26" t="s">
        <v>136</v>
      </c>
      <c r="B39" s="6">
        <v>0</v>
      </c>
      <c r="C39" s="6">
        <v>0</v>
      </c>
      <c r="D39" s="6">
        <v>0</v>
      </c>
      <c r="E39" s="6">
        <v>0</v>
      </c>
      <c r="F39" s="6">
        <v>0</v>
      </c>
      <c r="G39" s="6">
        <v>0</v>
      </c>
    </row>
    <row r="40" spans="1:7" x14ac:dyDescent="0.2">
      <c r="A40" s="26" t="s">
        <v>137</v>
      </c>
      <c r="B40" s="6">
        <v>0</v>
      </c>
      <c r="C40" s="6">
        <v>0</v>
      </c>
      <c r="D40" s="6">
        <v>0</v>
      </c>
      <c r="E40" s="6">
        <v>0</v>
      </c>
      <c r="F40" s="6">
        <v>0</v>
      </c>
      <c r="G40" s="6">
        <v>0</v>
      </c>
    </row>
    <row r="41" spans="1:7" x14ac:dyDescent="0.2">
      <c r="A41" s="17"/>
      <c r="B41" s="6"/>
      <c r="C41" s="6"/>
      <c r="D41" s="6"/>
      <c r="E41" s="6"/>
      <c r="F41" s="6"/>
      <c r="G41" s="6"/>
    </row>
    <row r="42" spans="1:7" x14ac:dyDescent="0.2">
      <c r="A42" s="19" t="s">
        <v>82</v>
      </c>
      <c r="B42" s="11">
        <f t="shared" ref="B42:G42" si="1">B16</f>
        <v>77955586.919999987</v>
      </c>
      <c r="C42" s="11">
        <f t="shared" si="1"/>
        <v>0</v>
      </c>
      <c r="D42" s="11">
        <f t="shared" si="1"/>
        <v>77955586.919999987</v>
      </c>
      <c r="E42" s="11">
        <f t="shared" si="1"/>
        <v>16221230.5</v>
      </c>
      <c r="F42" s="11">
        <f t="shared" si="1"/>
        <v>16060979.119999999</v>
      </c>
      <c r="G42" s="11">
        <f t="shared" si="1"/>
        <v>61734356.419999987</v>
      </c>
    </row>
    <row r="43" spans="1:7" ht="12.75" x14ac:dyDescent="0.2">
      <c r="A43" s="44" t="s">
        <v>146</v>
      </c>
    </row>
    <row r="45" spans="1:7" x14ac:dyDescent="0.2">
      <c r="A45" s="41" t="s">
        <v>140</v>
      </c>
      <c r="B45" s="60" t="s">
        <v>141</v>
      </c>
      <c r="C45" s="60"/>
    </row>
    <row r="46" spans="1:7" x14ac:dyDescent="0.2">
      <c r="A46" s="41" t="s">
        <v>142</v>
      </c>
      <c r="B46" s="60" t="s">
        <v>143</v>
      </c>
      <c r="C46" s="60"/>
    </row>
    <row r="47" spans="1:7" x14ac:dyDescent="0.2">
      <c r="A47" s="41" t="s">
        <v>144</v>
      </c>
      <c r="B47" s="60" t="s">
        <v>145</v>
      </c>
      <c r="C47" s="60"/>
    </row>
  </sheetData>
  <sheetProtection formatCells="0" formatColumns="0" formatRows="0" autoFilter="0"/>
  <mergeCells count="5">
    <mergeCell ref="G2:G3"/>
    <mergeCell ref="A1:G1"/>
    <mergeCell ref="B45:C45"/>
    <mergeCell ref="B46:C46"/>
    <mergeCell ref="B47:C47"/>
  </mergeCells>
  <printOptions horizontalCentered="1"/>
  <pageMargins left="0.70866141732283472" right="0.70866141732283472" top="0.74803149606299213" bottom="0.74803149606299213" header="0.31496062992125984" footer="0.31496062992125984"/>
  <pageSetup paperSize="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AF7CF9-F30D-4032-85FD-D3FD606580B3}">
  <ds:schemaRefs>
    <ds:schemaRef ds:uri="http://schemas.microsoft.com/sharepoint/v3/contenttype/forms"/>
  </ds:schemaRefs>
</ds:datastoreItem>
</file>

<file path=customXml/itemProps2.xml><?xml version="1.0" encoding="utf-8"?>
<ds:datastoreItem xmlns:ds="http://schemas.openxmlformats.org/officeDocument/2006/customXml" ds:itemID="{D6CB9791-5AC5-4EBD-B818-7938A6165A5F}">
  <ds:schemaRefs>
    <ds:schemaRef ds:uri="6aa8a68a-ab09-4ac8-a697-fdce915bc567"/>
    <ds:schemaRef ds:uri="http://purl.org/dc/dcmitype/"/>
    <ds:schemaRef ds:uri="http://schemas.microsoft.com/office/2006/metadata/properties"/>
    <ds:schemaRef ds:uri="http://schemas.microsoft.com/office/infopath/2007/PartnerControls"/>
    <ds:schemaRef ds:uri="http://purl.org/dc/terms/"/>
    <ds:schemaRef ds:uri="http://www.w3.org/XML/1998/namespace"/>
    <ds:schemaRef ds:uri="http://purl.org/dc/elements/1.1/"/>
    <ds:schemaRef ds:uri="http://schemas.microsoft.com/office/2006/documentManagement/types"/>
    <ds:schemaRef ds:uri="http://schemas.openxmlformats.org/package/2006/metadata/core-properties"/>
    <ds:schemaRef ds:uri="0c865bf4-0f22-4e4d-b041-7b0c1657e5a8"/>
  </ds:schemaRefs>
</ds:datastoreItem>
</file>

<file path=customXml/itemProps3.xml><?xml version="1.0" encoding="utf-8"?>
<ds:datastoreItem xmlns:ds="http://schemas.openxmlformats.org/officeDocument/2006/customXml" ds:itemID="{67B60905-9023-4236-9889-BAA0F1C2E4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COG</vt:lpstr>
      <vt:lpstr>CTG</vt:lpstr>
      <vt:lpstr>CA</vt:lpstr>
      <vt:lpstr>CFG</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JAPASP </cp:lastModifiedBy>
  <cp:revision/>
  <dcterms:created xsi:type="dcterms:W3CDTF">2014-02-10T03:37:14Z</dcterms:created>
  <dcterms:modified xsi:type="dcterms:W3CDTF">2024-04-30T17:35:44Z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